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785" windowHeight="9855" activeTab="0"/>
  </bookViews>
  <sheets>
    <sheet name="PONUDA" sheetId="1" r:id="rId1"/>
  </sheets>
  <definedNames>
    <definedName name="_xlnm.Print_Area" localSheetId="0">'PONUDA'!$A$1:$F$310</definedName>
  </definedNames>
  <calcPr fullCalcOnLoad="1"/>
</workbook>
</file>

<file path=xl/sharedStrings.xml><?xml version="1.0" encoding="utf-8"?>
<sst xmlns="http://schemas.openxmlformats.org/spreadsheetml/2006/main" count="448" uniqueCount="321">
  <si>
    <r>
      <rPr>
        <sz val="10"/>
        <color indexed="9"/>
        <rFont val="Arial"/>
        <family val="2"/>
      </rPr>
      <t>1.</t>
    </r>
    <r>
      <rPr>
        <sz val="10"/>
        <rFont val="Arial"/>
        <family val="2"/>
      </rPr>
      <t>e</t>
    </r>
  </si>
  <si>
    <t xml:space="preserve"> - kompresorom zatvorene izvedbe (1,4 m3/h)</t>
  </si>
  <si>
    <t xml:space="preserve"> - kondenzatorom hlađenim ventilatorom</t>
  </si>
  <si>
    <t xml:space="preserve"> - isparivačem sa prisilnom cirkulacijom zraka.</t>
  </si>
  <si>
    <t>Održavana temperatura u komori od +2C do +4C, sa regulacijskim termostatom sa digitalnim očitavanjem temperature. Priključak na uzemljenu šuko utičnicu 230V/50 Hz, nazivne snage 1000W.</t>
  </si>
  <si>
    <t>SVEUKUPNA REKAPITULACIJA</t>
  </si>
  <si>
    <t xml:space="preserve">SVEUKUPNO: </t>
  </si>
  <si>
    <t xml:space="preserve"> - redne stezaljke, sabirnice, izolirane sabirnice za automatske prekidače, N i PE sabirnice, vodiči za ožičenje, spojni materijal, oznake, natpisne pločice, vijčani i spojni pribor,nosači opreme, pokrivne ploče, uvodnice, te ostali sitni materijal.</t>
  </si>
  <si>
    <t>Razdjelnik mrtvačnice RM, nadžbukni limeni ormar, u zaštiti IP55, opremljen odgovarajućom montažnom pločom, nosačima i ručicom, dimenzija 600×800×250 mm u koji se ugrađuje slijedeća oprema:
-tropolni prekidač snage 100/40A, 400V, s isklopnim okidačem 230V AC           kom  1
- izborna preklopka 12A/0-1-2-3/1p    kom  1
- izborna preklopka 12A/1-0-2/1p       kom  1
- izborna preklopka 12A/1-2/1p          kom  1
-instalacijski automatski prekidač 15 kA:
-C16A,1p  kom  2
-B16A,1p  kom  6
-B10A,1p  kom  2
-B6A,1p    kom  8</t>
  </si>
  <si>
    <t>Svjetiljka sigurnosne (protupanične) rasvjete u zaštiti IP65 s fluo cijevi 1×8W, autonomije rada 3 sata za nadgradnu montažu.</t>
  </si>
  <si>
    <t>Dobava i  polaganje UTP kabela Cat. 6 od izvodnog ormarića do pozicije komunikacijske priključnice. Kabel se  polaže podžbukno u PVC cijevi Ø20mm (cijevi uračunati u cijenu).</t>
  </si>
  <si>
    <t>ELEKTROINSTALACIJSKI RADOVI</t>
  </si>
  <si>
    <t>Izvedba horizontalne hidroizolacije podova.
Izvodi se na armirano betonsku zaglađenu podlogu.
Hidroizolacija se sastoji od hladnog premaza resitolom, te zavarene hidroizolacijske trake BITUFIX GV-5. 
U cijenu uključeno i uzdizanje izolacije uz arm. bet. zidove po obodu za visinu od 5,0 cm cementnim premazom "PLASTIVO 180" u dva sloja.</t>
  </si>
  <si>
    <t xml:space="preserve"> - kombinirani zaštitni uređaj diferencijalne struje (RCCD) B16A/30mA  kom  2
- signalizacijska svjetiljka zelene boje, f22mm, ugradnja na vrata, 230V, 50Hz  kom  3
- instalacijski sklopnik 20A, 230V, 50Hz  kom  3
- odvodnik prenapona 4-polni (3+NPE), tip 2 prema HRN EN 61643-11, nazivne odvodne struje 60kA, naponske razine zaštite &lt;1.3kV, s optičkom signalizacijom kvara  kom  1</t>
  </si>
  <si>
    <t>OPĆI UVJETI</t>
  </si>
  <si>
    <t>Obračun se vrši prema postojećim normama.</t>
  </si>
  <si>
    <r>
      <t>-</t>
    </r>
    <r>
      <rPr>
        <sz val="10"/>
        <rFont val="Arial Narrow"/>
        <family val="2"/>
      </rPr>
      <t>          poduzimanje mjera po HTZ i drugim postojećim propisima</t>
    </r>
  </si>
  <si>
    <t>Ovi opći uvjeti mijenjaju se ili nadopunjuju opisom pojedine stavke troškovnika.</t>
  </si>
  <si>
    <t>A</t>
  </si>
  <si>
    <t>Dobava i polaganje napojnog kabela od PMO do RM, položenog u PVC cijev u zemlji: 
 - PP00-Y  5×10 mm2</t>
  </si>
  <si>
    <t xml:space="preserve">Oblaganje podova keramičkim pločicama I klase debljine 0,8 cm postavljenim u fleksibilnom građevinskom ljepilu. Postava na već prethodno izvedeni zaglađeni cementni estrih ili polimer-cementnu hidroizolaciju. 
Oblaganje izvršiti u svim prostorijama sanitarnih čvorova i rashladnoj komori.  
</t>
  </si>
  <si>
    <t>- klupčica širine 25 cm i dužine 62,5 cm</t>
  </si>
  <si>
    <t>- klupčica širine 25 cm i dužine 55 cm</t>
  </si>
  <si>
    <t>- klupčica širine 25 cm i dužine 50 cm</t>
  </si>
  <si>
    <t>- klupčica širine 14 cm i dužine 62,5 cm</t>
  </si>
  <si>
    <t>- klupčica širine 14 cm i dužine 55 cm</t>
  </si>
  <si>
    <t>- klupčica širine 14 cm i dužine 50cm</t>
  </si>
  <si>
    <t>Dobava i postava unutrašnjih poliranih kamenih pragova vrata svećenikovog ureda i sanitarija.
Postava u cementnom mortu.
Vrsta kamena prema odabiru projektanta i u dogovoru sa investitorom (kao "GRIGIO AITOS“ I klase).</t>
  </si>
  <si>
    <t>b</t>
  </si>
  <si>
    <t>a</t>
  </si>
  <si>
    <t>m'</t>
  </si>
  <si>
    <t>kom</t>
  </si>
  <si>
    <t>1.</t>
  </si>
  <si>
    <t>2.</t>
  </si>
  <si>
    <t>3.</t>
  </si>
  <si>
    <t>4.</t>
  </si>
  <si>
    <t>5.</t>
  </si>
  <si>
    <t xml:space="preserve"> </t>
  </si>
  <si>
    <t>I</t>
  </si>
  <si>
    <t>II</t>
  </si>
  <si>
    <t>ZIDARSKI RADOVI</t>
  </si>
  <si>
    <t>Betoniranje armirano betonskih stupića uz sobna vrata betonom MB-30 (C 25/30) u čvrstoj glatkoj trostranoj oplati.
Stupići dimenzija 5x10 ili 10x10 cm, te visine 230 cm.</t>
  </si>
  <si>
    <t>- zidovi</t>
  </si>
  <si>
    <t>6.</t>
  </si>
  <si>
    <t>Zidarska priprema špala, pragova ili parapeta nakon postave aluminijske bravarije i glavne obloge fasade (sve do završnog sloja), a sve kao podloga hidroizolaciji oko otvora.
Izrada cementnim malterom uz prethodno nanošenje cementnog špruca.
Razvijena širina obrade do 20 cm.</t>
  </si>
  <si>
    <t>7.</t>
  </si>
  <si>
    <t>Zatvaranje vertikalnih i horizontalnih šliceva instalacija nakon postave istih. Šliceve zatvarati cementnim mortom M-10 sa ili bez rabic pletiva kao armature kod većih presjeka. Obrađene površine treba da su ravne, homogene strukture izravnate sa okolnom površinom zidova i stropova.</t>
  </si>
  <si>
    <t>- šlic presjeka do 3 x 3cm</t>
  </si>
  <si>
    <t>- šlic presjeka do 5 x 5cm</t>
  </si>
  <si>
    <t>- šlic presjeka do 5 x 8cm</t>
  </si>
  <si>
    <t>- šlic presjeka do 5 x 10cm armiran</t>
  </si>
  <si>
    <t>- šlic presjeka do 8 x 8cm armiran</t>
  </si>
  <si>
    <t>- šlic presjeka do 7 x 13cm armiran</t>
  </si>
  <si>
    <t>- šlic presjeka do 5 x 15cm armiran</t>
  </si>
  <si>
    <t>8.</t>
  </si>
  <si>
    <t>9.</t>
  </si>
  <si>
    <t>Izrada armirano cementnog plivajućeg estriha kao zaštite izolacije ili podloge završnih podova. 
 - estrih debljine 5,00 cm</t>
  </si>
  <si>
    <t>10.</t>
  </si>
  <si>
    <t>11.</t>
  </si>
  <si>
    <t>12.</t>
  </si>
  <si>
    <t xml:space="preserve">Zidarske pripomoći kod montaže različitih vrsta elemenata kao dio objekta. Cijenom obuhvatiti utrošak cem. morta i potreban rad zavisno o veličini i vrsti ugrađenog elementa. </t>
  </si>
  <si>
    <t>- "top sifoni"</t>
  </si>
  <si>
    <t>Čišćenje svih prostorija nakon potpunog dovršenja svih vrsta radova. 
Čišćenje podova, vrata, prozora, pranje svih stakala, čišćenje svih zidova, ograda, stubišta i sl. te odvoz otpadnog materijala na deponij.</t>
  </si>
  <si>
    <t>III</t>
  </si>
  <si>
    <t>FASADERSKI RADOVI</t>
  </si>
  <si>
    <t xml:space="preserve">Postava – montaža i demontaža fasadne skele od čeličnih cijevnih elemenata sa potrebnim brojem podnica prema projektu i operativnom planu. </t>
  </si>
  <si>
    <t xml:space="preserve">Zidarska obrada proboja za instalacije (u zidanom ili arm. bet. zidu) i to cem. malterom M-10 nakon postave instalacija. </t>
  </si>
  <si>
    <r>
      <rPr>
        <sz val="10"/>
        <color indexed="9"/>
        <rFont val="Arial"/>
        <family val="2"/>
      </rPr>
      <t>16.</t>
    </r>
    <r>
      <rPr>
        <sz val="10"/>
        <rFont val="Arial"/>
        <family val="2"/>
      </rPr>
      <t>a</t>
    </r>
  </si>
  <si>
    <r>
      <rPr>
        <sz val="10"/>
        <color indexed="9"/>
        <rFont val="Arial"/>
        <family val="2"/>
      </rPr>
      <t>16.</t>
    </r>
    <r>
      <rPr>
        <sz val="10"/>
        <rFont val="Arial"/>
        <family val="2"/>
      </rPr>
      <t>c</t>
    </r>
  </si>
  <si>
    <t xml:space="preserve"> - prag presjeka 10 x 2 x 71 cm</t>
  </si>
  <si>
    <t xml:space="preserve"> - prag presjeka 10 x 2 x 105 cm</t>
  </si>
  <si>
    <t>Koristi se Alu stolarija klase 1.0. prema DIN-u 4108, boje prema izboru projektanta, ostakljena dvostrukim izolirajućim staklom s jednim staklom niske emisije (low- E obloga).</t>
  </si>
  <si>
    <t>Nabava, doprema i ugradba raznih elemenata.</t>
  </si>
  <si>
    <t>IX</t>
  </si>
  <si>
    <t>OSTALI RADOVI</t>
  </si>
  <si>
    <t xml:space="preserve"> -mramorna ploča s imenom građevine</t>
  </si>
  <si>
    <t xml:space="preserve"> -natpis s namjenom prostora</t>
  </si>
  <si>
    <t xml:space="preserve"> -nosač za zastave</t>
  </si>
  <si>
    <t xml:space="preserve"> -stojeće strugalo za obuću</t>
  </si>
  <si>
    <t>- 20 x 20 cm</t>
  </si>
  <si>
    <t>- 40 x 20 cm</t>
  </si>
  <si>
    <t>kompl</t>
  </si>
  <si>
    <t>IC senzor za upravljanje vanjskom rasvjetom, 10 A, 230 V, 50 Hz.</t>
  </si>
  <si>
    <t>Fotoosjetnik za upravljanje vanjskom rasvjetom, 10 A, 230 V, 50 Hz.</t>
  </si>
  <si>
    <t>Nadgradna svjetiljka s fluo cijevima 2×58 W,  IP65, s inoks kopčama, predviđena za radne temperature do -40°C, kao tip PRIMA POLAR ta-40 "Trevos".  Stavka obuhvaća i dobavu i ugradnju fluo cijevi Master TL-D Xtreme Polar T12(T8), G13 58W7840, 5150m.</t>
  </si>
  <si>
    <t>Nadgradna svjetiljka s fluo cijevima 2×36 W i elektronskom prigušnicom, metalno kućište bijele boje, prizmatična kapa, IP 40, kao tip Modella TCS 125 "C-LUCE" 2xTL-D 36W, HFS P, G13, IP40. Stavka obuhvaća i dobavu i ugradnju fluo cijevi Master TL-D Super 80 36W/840.</t>
  </si>
  <si>
    <t xml:space="preserve">Nadgradne stropne svjetiljke za  rasvjetu sanitarija u zaštiti min. IP55, s elektronskom prigušnicom, izrađena od polikarbonata, bijela, sa žaruljom Master PL-Q 4 pin, 28W/840 1800lm, GR10q. </t>
  </si>
  <si>
    <t>Nadgradna svjetiljka za indirektnu rasvjetu (za prostor odarnice), izrađena od tlačno lijevanog aluminija, bijele boje, sa pjeskarenim staklom, sa halogenom žaruljom HAL-TDS 300W, R7s, kao tip Adante uplighter QVG620 "Philips". Stavka obuhvaća i dobavu i ugradnju halogene žarulje Plusline Small 300W, 5600lm. R7s.</t>
  </si>
  <si>
    <t>Nadgradna svjetiljka izrađena od tlačno lijevanog aluminija u bijeloj boji, sa halogenom žaruljom 200W, kao tip Franco Z1 QT-DE 2000W "Ares". Stavka obuhvaća i dobavu i ugradnju halogene žarulje Plusline Small 200W, 3520lm. R7s.</t>
  </si>
  <si>
    <t>Tipkalo daljinskog isklopa.</t>
  </si>
  <si>
    <t>Dobava i ugradnja sklopke modularne izvedbe (1×obična) 16A, 250V, komplet s ugradnom kutijom, nosivim okvirom i dekorativnom maskom.</t>
  </si>
  <si>
    <t>Dobava i ugradnja sklopke modularne izvedbe (1×izmjenična) 16A, 250V, komplet s ugradnom kutijom, nosivim okvirom i dekorativnom maskom.</t>
  </si>
  <si>
    <t>Dobava i ugradnja sklopke modularne izvedbe (3×obična)  16A, 250V, komplet s ugradnom kutijom, nosivim okvirom i dekorativnom maskom.</t>
  </si>
  <si>
    <t>Utičnica modularne izvedbe - jednostruka 16A, 250V komplet s ugradnom kutijom, nosivim okvirom  i dekorativnim maskom.</t>
  </si>
  <si>
    <t>Dobava i ugradnja utičnice modularne izvedbe - dvostruka 16A, 250V komplet s ugradnom kutijom, nosivim okvirom  i dekorativnim maskom.</t>
  </si>
  <si>
    <t>m</t>
  </si>
  <si>
    <t>Dobava i polaganje kabela podžbukno u PVC cijevima ili nadžbukno na PK kanalima (stavka obuhvaća potrebne PVC cijevi) prema specifikaciji:</t>
  </si>
  <si>
    <t>Povezivanje cijevi i ostalih metalnih masa pomoću cijevnih obujmica Ø1/2''  i vijčanim priborom.</t>
  </si>
  <si>
    <t>Komunikacijska priključnica modularne izvedbe za podžbuknu ugradnju, komplet sa ugradnom kutijom i okvirom, RJ45 Cat. 6.</t>
  </si>
  <si>
    <t>Izrada cementne žbuke debljine 2 cm na zidovima sanitarnih čvorova i hladnjače kao priprema za postavu keramičkih pločica na ljepilo. Visina žbukanja u sanitarnim čvorovima i hladnjači 210 cm, od gotovog poda.  
U cijenu uključeno nanošenje cementnog špruca po recepturi iz sljedeće stavke žbukanja.</t>
  </si>
  <si>
    <t xml:space="preserve">   c</t>
  </si>
  <si>
    <t>- Ø 150 mm</t>
  </si>
  <si>
    <t>Obrada gornje površine podne ploče malterom M-10 kao priprema za postavu hidroizolacije Bitufix GV-S.</t>
  </si>
  <si>
    <t>- razvodni ormar za struju</t>
  </si>
  <si>
    <t>- ventilacijske cijevi Ø 160 mm</t>
  </si>
  <si>
    <r>
      <rPr>
        <sz val="10"/>
        <color indexed="9"/>
        <rFont val="Arial"/>
        <family val="2"/>
      </rPr>
      <t>5.</t>
    </r>
    <r>
      <rPr>
        <sz val="10"/>
        <rFont val="Arial"/>
        <family val="2"/>
      </rPr>
      <t>a</t>
    </r>
  </si>
  <si>
    <r>
      <rPr>
        <sz val="10"/>
        <color indexed="9"/>
        <rFont val="Arial"/>
        <family val="2"/>
      </rPr>
      <t>5.</t>
    </r>
    <r>
      <rPr>
        <sz val="10"/>
        <rFont val="Arial"/>
        <family val="2"/>
      </rPr>
      <t>b</t>
    </r>
  </si>
  <si>
    <r>
      <rPr>
        <sz val="10"/>
        <color indexed="9"/>
        <rFont val="Arial"/>
        <family val="2"/>
      </rPr>
      <t>7.</t>
    </r>
    <r>
      <rPr>
        <sz val="10"/>
        <rFont val="Arial"/>
        <family val="2"/>
      </rPr>
      <t>a</t>
    </r>
  </si>
  <si>
    <r>
      <rPr>
        <sz val="10"/>
        <color indexed="9"/>
        <rFont val="Arial"/>
        <family val="2"/>
      </rPr>
      <t>7.</t>
    </r>
    <r>
      <rPr>
        <sz val="10"/>
        <rFont val="Arial"/>
        <family val="2"/>
      </rPr>
      <t>b</t>
    </r>
  </si>
  <si>
    <r>
      <rPr>
        <sz val="10"/>
        <color indexed="9"/>
        <rFont val="Arial"/>
        <family val="2"/>
      </rPr>
      <t>7.</t>
    </r>
    <r>
      <rPr>
        <sz val="10"/>
        <rFont val="Arial"/>
        <family val="2"/>
      </rPr>
      <t>c</t>
    </r>
  </si>
  <si>
    <r>
      <rPr>
        <sz val="10"/>
        <color indexed="9"/>
        <rFont val="Arial"/>
        <family val="2"/>
      </rPr>
      <t>7.</t>
    </r>
    <r>
      <rPr>
        <sz val="10"/>
        <rFont val="Arial"/>
        <family val="2"/>
      </rPr>
      <t>d</t>
    </r>
  </si>
  <si>
    <r>
      <rPr>
        <sz val="10"/>
        <color indexed="9"/>
        <rFont val="Arial"/>
        <family val="2"/>
      </rPr>
      <t>7.</t>
    </r>
    <r>
      <rPr>
        <sz val="10"/>
        <rFont val="Arial"/>
        <family val="2"/>
      </rPr>
      <t>e</t>
    </r>
  </si>
  <si>
    <r>
      <rPr>
        <sz val="10"/>
        <color indexed="9"/>
        <rFont val="Arial"/>
        <family val="2"/>
      </rPr>
      <t>7.</t>
    </r>
    <r>
      <rPr>
        <sz val="10"/>
        <rFont val="Arial"/>
        <family val="2"/>
      </rPr>
      <t>f</t>
    </r>
  </si>
  <si>
    <r>
      <rPr>
        <sz val="10"/>
        <color indexed="9"/>
        <rFont val="Arial"/>
        <family val="2"/>
      </rPr>
      <t>7.</t>
    </r>
    <r>
      <rPr>
        <sz val="10"/>
        <rFont val="Arial"/>
        <family val="2"/>
      </rPr>
      <t>g</t>
    </r>
  </si>
  <si>
    <r>
      <rPr>
        <sz val="10"/>
        <color indexed="9"/>
        <rFont val="Arial"/>
        <family val="2"/>
      </rPr>
      <t>8.</t>
    </r>
    <r>
      <rPr>
        <sz val="10"/>
        <rFont val="Arial"/>
        <family val="2"/>
      </rPr>
      <t>a</t>
    </r>
  </si>
  <si>
    <r>
      <rPr>
        <sz val="10"/>
        <color indexed="9"/>
        <rFont val="Arial"/>
        <family val="2"/>
      </rPr>
      <t>8.</t>
    </r>
    <r>
      <rPr>
        <sz val="10"/>
        <rFont val="Arial"/>
        <family val="2"/>
      </rPr>
      <t>b</t>
    </r>
  </si>
  <si>
    <r>
      <rPr>
        <sz val="10"/>
        <color indexed="9"/>
        <rFont val="Arial"/>
        <family val="2"/>
      </rPr>
      <t>8.</t>
    </r>
    <r>
      <rPr>
        <sz val="10"/>
        <rFont val="Arial"/>
        <family val="2"/>
      </rPr>
      <t>c</t>
    </r>
  </si>
  <si>
    <r>
      <rPr>
        <sz val="10"/>
        <color indexed="9"/>
        <rFont val="Arial"/>
        <family val="2"/>
      </rPr>
      <t>8.</t>
    </r>
    <r>
      <rPr>
        <sz val="10"/>
        <rFont val="Arial"/>
        <family val="2"/>
      </rPr>
      <t>d</t>
    </r>
  </si>
  <si>
    <r>
      <rPr>
        <sz val="10"/>
        <color indexed="9"/>
        <rFont val="Arial"/>
        <family val="2"/>
      </rPr>
      <t>16.</t>
    </r>
    <r>
      <rPr>
        <sz val="10"/>
        <rFont val="Arial"/>
        <family val="2"/>
      </rPr>
      <t>b</t>
    </r>
  </si>
  <si>
    <r>
      <rPr>
        <sz val="10"/>
        <color indexed="9"/>
        <rFont val="Arial"/>
        <family val="2"/>
      </rPr>
      <t>6.</t>
    </r>
    <r>
      <rPr>
        <sz val="10"/>
        <rFont val="Arial"/>
        <family val="2"/>
      </rPr>
      <t>c</t>
    </r>
  </si>
  <si>
    <r>
      <rPr>
        <sz val="10"/>
        <color indexed="9"/>
        <rFont val="Arial"/>
        <family val="2"/>
      </rPr>
      <t>6.</t>
    </r>
    <r>
      <rPr>
        <sz val="10"/>
        <rFont val="Arial"/>
        <family val="2"/>
      </rPr>
      <t>b</t>
    </r>
  </si>
  <si>
    <r>
      <rPr>
        <sz val="10"/>
        <color indexed="9"/>
        <rFont val="Arial"/>
        <family val="2"/>
      </rPr>
      <t>6.</t>
    </r>
    <r>
      <rPr>
        <sz val="10"/>
        <rFont val="Arial"/>
        <family val="2"/>
      </rPr>
      <t>a</t>
    </r>
  </si>
  <si>
    <r>
      <rPr>
        <sz val="10"/>
        <color indexed="9"/>
        <rFont val="Arial"/>
        <family val="2"/>
      </rPr>
      <t>1.</t>
    </r>
    <r>
      <rPr>
        <sz val="10"/>
        <rFont val="Arial"/>
        <family val="2"/>
      </rPr>
      <t>a</t>
    </r>
  </si>
  <si>
    <r>
      <rPr>
        <sz val="10"/>
        <color indexed="9"/>
        <rFont val="Arial"/>
        <family val="2"/>
      </rPr>
      <t>1.</t>
    </r>
    <r>
      <rPr>
        <sz val="10"/>
        <rFont val="Arial"/>
        <family val="2"/>
      </rPr>
      <t>b</t>
    </r>
  </si>
  <si>
    <r>
      <rPr>
        <sz val="10"/>
        <color indexed="9"/>
        <rFont val="Arial"/>
        <family val="2"/>
      </rPr>
      <t>1.</t>
    </r>
    <r>
      <rPr>
        <sz val="10"/>
        <rFont val="Arial"/>
        <family val="2"/>
      </rPr>
      <t>c</t>
    </r>
  </si>
  <si>
    <r>
      <rPr>
        <sz val="10"/>
        <color indexed="9"/>
        <rFont val="Arial"/>
        <family val="2"/>
      </rPr>
      <t>1.</t>
    </r>
    <r>
      <rPr>
        <sz val="10"/>
        <rFont val="Arial"/>
        <family val="2"/>
      </rPr>
      <t>d</t>
    </r>
  </si>
  <si>
    <r>
      <rPr>
        <sz val="10"/>
        <color indexed="9"/>
        <rFont val="Arial"/>
        <family val="2"/>
      </rPr>
      <t>19.</t>
    </r>
    <r>
      <rPr>
        <sz val="10"/>
        <rFont val="Arial"/>
        <family val="2"/>
      </rPr>
      <t>a</t>
    </r>
  </si>
  <si>
    <r>
      <rPr>
        <sz val="10"/>
        <color indexed="9"/>
        <rFont val="Arial"/>
        <family val="2"/>
      </rPr>
      <t>19.</t>
    </r>
    <r>
      <rPr>
        <sz val="10"/>
        <rFont val="Arial"/>
        <family val="2"/>
      </rPr>
      <t>b</t>
    </r>
  </si>
  <si>
    <r>
      <rPr>
        <sz val="10"/>
        <color indexed="9"/>
        <rFont val="Arial"/>
        <family val="2"/>
      </rPr>
      <t>19.</t>
    </r>
    <r>
      <rPr>
        <sz val="10"/>
        <rFont val="Arial"/>
        <family val="2"/>
      </rPr>
      <t>c</t>
    </r>
  </si>
  <si>
    <r>
      <rPr>
        <sz val="10"/>
        <color indexed="9"/>
        <rFont val="Arial"/>
        <family val="2"/>
      </rPr>
      <t>19.</t>
    </r>
    <r>
      <rPr>
        <sz val="10"/>
        <rFont val="Arial"/>
        <family val="2"/>
      </rPr>
      <t>d</t>
    </r>
  </si>
  <si>
    <t>Žbukanje zidnih i stropnih unutarnjih površina od betona ili opeke produžnom cem. žbukom omjera 1:3:6, debljine cca 2 cm. Na obodne površine nanijeti sloj rijetke mješavine cem. morta – špruc, zidarskom fanglom i žlicom (na 1 m3 600 kg cementa) zatim grubu cementno vapnenu žbuku obrađenu zidarskim fratunom, te finu vapnenu žbuku.</t>
  </si>
  <si>
    <r>
      <t>Dobava i ugradnja sabirnice za izjednačivanje potencijala metalnih masa podžbukne izvedbe, komplet sa ugradnom kutijom i poklopcem, te stezaljkama 1x16mm</t>
    </r>
    <r>
      <rPr>
        <vertAlign val="superscript"/>
        <sz val="10"/>
        <rFont val="Arial Narrow"/>
        <family val="2"/>
      </rPr>
      <t>2</t>
    </r>
    <r>
      <rPr>
        <sz val="10"/>
        <rFont val="Arial Narrow"/>
        <family val="2"/>
      </rPr>
      <t xml:space="preserve"> + 6x1.5-10mm</t>
    </r>
    <r>
      <rPr>
        <vertAlign val="superscript"/>
        <sz val="10"/>
        <rFont val="Arial Narrow"/>
        <family val="2"/>
      </rPr>
      <t>2</t>
    </r>
    <r>
      <rPr>
        <sz val="10"/>
        <rFont val="Arial Narrow"/>
        <family val="2"/>
      </rPr>
      <t>.</t>
    </r>
  </si>
  <si>
    <r>
      <t>PP-Y  3×2,5 mm</t>
    </r>
    <r>
      <rPr>
        <vertAlign val="superscript"/>
        <sz val="10"/>
        <rFont val="Arial Narrow"/>
        <family val="2"/>
      </rPr>
      <t>2</t>
    </r>
  </si>
  <si>
    <r>
      <t>PP-Y  2÷5×1,5 mm</t>
    </r>
    <r>
      <rPr>
        <vertAlign val="superscript"/>
        <sz val="10"/>
        <rFont val="Arial Narrow"/>
        <family val="2"/>
      </rPr>
      <t>2</t>
    </r>
  </si>
  <si>
    <r>
      <t>H07-VR 6 mm</t>
    </r>
    <r>
      <rPr>
        <vertAlign val="superscript"/>
        <sz val="10"/>
        <rFont val="Arial Narrow"/>
        <family val="2"/>
      </rPr>
      <t>2</t>
    </r>
  </si>
  <si>
    <r>
      <t>H07-VR 16 mm</t>
    </r>
    <r>
      <rPr>
        <vertAlign val="superscript"/>
        <sz val="10"/>
        <rFont val="Arial Narrow"/>
        <family val="2"/>
      </rPr>
      <t>2</t>
    </r>
  </si>
  <si>
    <t>Elektroinstalacije</t>
  </si>
  <si>
    <t>1.6.</t>
  </si>
  <si>
    <t>1.7.</t>
  </si>
  <si>
    <t>1.8.</t>
  </si>
  <si>
    <t>1.9.</t>
  </si>
  <si>
    <t>1.10.</t>
  </si>
  <si>
    <t>1.11.</t>
  </si>
  <si>
    <t>1.12.</t>
  </si>
  <si>
    <t>1.13.</t>
  </si>
  <si>
    <t>1.14.</t>
  </si>
  <si>
    <t>1.15.</t>
  </si>
  <si>
    <t>1.16.</t>
  </si>
  <si>
    <t>1.17.</t>
  </si>
  <si>
    <t>1.18.</t>
  </si>
  <si>
    <t>1.19.</t>
  </si>
  <si>
    <t>1.20.</t>
  </si>
  <si>
    <t>1.21.</t>
  </si>
  <si>
    <t xml:space="preserve"> -drveni križ sa tijelom Isusa nad ulazom u odarnicu visine 60 cm.</t>
  </si>
  <si>
    <t xml:space="preserve">Ovim radovima obuhvaćeni su svi radovi zidanja, žbukanja, AC estriha, krpanja, izrade cementnih glazura i namaza, zidarske pripomoći kod izvođenja drugih vrsta radova predviđenih projektom, te obrade pojedinih elemenata konstrukcije objekta kod izvođenja. </t>
  </si>
  <si>
    <t>Upotrebljeni materijali moraju zadovoljavati tehničke uvjete propisane važećim standardima za pojedine vrste i faze rada a sve potvrditi atestima i ispitivanjima.</t>
  </si>
  <si>
    <t xml:space="preserve">Radovi moraju biti izvedeni stručno i solidno u skladu sa traženim normama izvođenja i zahtjevu projekta, te uputama proizvođača upotrebljenih materijala. </t>
  </si>
  <si>
    <t xml:space="preserve">Izvođenje pojedinih faza zidarskih radova može početi po odobrenju nadzornog organa nakon pregleda radnog mjesta, te utvrđivanja minimalnih uvjeta zaštite na radu utvrđenih Zakonom o zaštiti na radu (N.N. 59/96, 94/96, 114/03, 86/08 i 75/09) i Pravilnicima o zaštiti na radu za pojedine vrste radova. </t>
  </si>
  <si>
    <t xml:space="preserve">Kod posebnih uvjeta rada (u vodi, niskih temperatura ispod +5° C i visokih iznad + 30° C) stavkama detaljno  opisati minimalne obveze i uvjete za kvalitetnu izradu pojedine vrste konstrukcije. </t>
  </si>
  <si>
    <t>Obrađene površine moraju biti u granicama propisanih toleranci u odnosu na projektom zadane dimenzije i oblike.</t>
  </si>
  <si>
    <t xml:space="preserve">Jedinična cijena za zidarske radove obuhvaća izradu mortova (nabavu) transporte i prenose  do mjesta ugradnje, izradu i  montažu skele, sa potrebnim transportima i prenosima, njegovanje cementnih površina, popravak loše  izvedenih dijelova, zatvaranje rupa od instalacija, troškove ispitivanja betona, demontažu skela i čišćenje radnog mjesta. U cijenu uključiti sve posredne i neposredne troškove za rad, materijal, transport, alate i građevinske strojeve. </t>
  </si>
  <si>
    <t xml:space="preserve">Svaka stavka troškovnika opisno i jedinicom mjere mora utvrditi bitne karakteristike tretiranog rada - elemenata, sa posebno detaljnim opisima onih radova koji općim uvjetima nisu obuhvaćeni - tehničke i tehnološke inovacije. </t>
  </si>
  <si>
    <t xml:space="preserve">Obračun obrađenih površina izračunati prema prosječnim normama za zidarske radove. </t>
  </si>
  <si>
    <t>1.1.</t>
  </si>
  <si>
    <r>
      <t>m</t>
    </r>
    <r>
      <rPr>
        <vertAlign val="superscript"/>
        <sz val="10"/>
        <rFont val="Arial Narrow"/>
        <family val="2"/>
      </rPr>
      <t>2</t>
    </r>
  </si>
  <si>
    <t>- Ø 100 mm</t>
  </si>
  <si>
    <r>
      <t>Obrada završetaka zidova ispod kamenih poklopnica ili klupčica i to cementnim malterom M-10 sa dodatkom SN veze 3-5 kg na 1 m</t>
    </r>
    <r>
      <rPr>
        <vertAlign val="superscript"/>
        <sz val="10"/>
        <rFont val="Arial Narrow"/>
        <family val="2"/>
      </rPr>
      <t>3</t>
    </r>
    <r>
      <rPr>
        <sz val="10"/>
        <rFont val="Arial Narrow"/>
        <family val="2"/>
      </rPr>
      <t xml:space="preserve"> maltera. 
U cijenu uključena obostrana obrada. </t>
    </r>
  </si>
  <si>
    <t>ALUMINIJSKI RADOVI</t>
  </si>
  <si>
    <t>Alu shema 1.
Dvokrilna zaokretna aluminijska ulazna protuprovalna vrata izgleda prema shemi. Vrata su izrađena iz aluminijskih profila s prekinutim termičkim mostom, plastificirana po RAL karti u boji po izboru projektanta. Krilo je zaokretno, puno, u ispuni od alu sendvič panela. Rukohvat je izrađen od poliranog inoxa. Planirati sva potrebna brtvila, okov i bravu.</t>
  </si>
  <si>
    <t>ARHITEKTONSKO-GRAĐEVINSKI I INSTALATERSKI RADOVI</t>
  </si>
  <si>
    <t>Obračun po m² izvedene obloge.</t>
  </si>
  <si>
    <t>Dobava i postava kamenih ploča 40 x slobodno od poliranog "Plano" materijala debljine 3 cm. Ploče se postavljaju na unutarnje zidove odarnice u visini 2,20 m od poda u građevinskom fleksibilnom ljepilu. U cijenu ove stavke uključiti i postavu vijenca iznad ploča, završni vijenac 5x5 cm sa zaobljenim licem.</t>
  </si>
  <si>
    <t>Dobava potrebnog materijala, izrada i montaža križa na sljemenu istočnog zabata odarnice od bijelog bračkog kamena tipa "Veselje". Križ visine 80 cm širine "ruku" 30 cm, debljina izbušenog i poliranog tijela 10x10 cm.</t>
  </si>
  <si>
    <t>Dobava potrebnog materijala, izrada i montaža odra od bijelog bračkog kamena tipa "Veselje". Odar se sastoji od ploče 240x110x12 cm sa blago zaobljenim rubovima, koja se polaže na dvije izrađene noge širine 50/80 cm, visine 85 cm i debljine nogu 20 cm, vertikalni rubovi nogu blago zaobljeni. Vidljive plohe ploče i nogu fino izbrusiti, te ispolirati do visokog sjaja.</t>
  </si>
  <si>
    <t>1.2.</t>
  </si>
  <si>
    <t>1.3.</t>
  </si>
  <si>
    <t>1.4.</t>
  </si>
  <si>
    <t>1.5.</t>
  </si>
  <si>
    <t>Hidroizolacijske radove potrebno je izvesti prema opisu u troškovniku te u skladu sa važećim standardima.</t>
  </si>
  <si>
    <t>Sav materijal za izolaciju treba biti prvorazredne kvalitete te mora zadovoljavati odgovarajuće propise:</t>
  </si>
  <si>
    <t>- bitumenska ljepenka   U.M3.232</t>
  </si>
  <si>
    <t>- hladni bitumenski premaz    U.M3.240</t>
  </si>
  <si>
    <t>- vrući bitumenski premaz   U.M3.244</t>
  </si>
  <si>
    <t>- bitumenska ljepenka sa uloškom jute    U.M3.210</t>
  </si>
  <si>
    <t>- bitumenska ljepenka sa uloškom od staklene tkanine   U.M3.234</t>
  </si>
  <si>
    <t>- bitumenska ljepenka sa uloškom od staklenog voala    U.M3.231</t>
  </si>
  <si>
    <t>- bitumenska ljepenka sa uloškom od alu. folije    U.M3.230</t>
  </si>
  <si>
    <t>- elastobit     U.M3.242</t>
  </si>
  <si>
    <t>- bitumenske trake za zavarivanje (sastav i uvjeti kvalitete)    U.M3.300</t>
  </si>
  <si>
    <t>Izolacija se izvodi podzemno protiv vode bez tlaka ili procjedne vode na propusnom tlu (gdje se iznimno ta voda kod najvećih kiša pretvara na kratko vrijeme u podzemnu vodu sa tlakom).</t>
  </si>
  <si>
    <t>Ako je opis pojedine stavke nejasan izvođač treba pravovremeno prije predaje ponude tražiti objašnjenje od projektanta. Eventualne izmjene materijala te način izvedbe tijekom gradnje moraju se izvršiti isključivo pisanim dogovorom sa projektantom i nadzornim inženjerom.</t>
  </si>
  <si>
    <t>Ako se stavkom troškovnika traži materijal koji nije obuhvaćen propisima mora se prilikom izvođenja ugraditi prema uputama proizvođača uz garanciju i ateste za to ovlaštenih ustanova.</t>
  </si>
  <si>
    <t>Ukoliko se naknadno utvrdi tj. pojavi vlaga usljed nekvalitetne izvedbe ne dozvoljava se krpanje, već se treba ponovno izvesti izolacija cijele površine na trošak izvođača.</t>
  </si>
  <si>
    <t>Jedinična cijena hidroizolacionih radova sadržava:</t>
  </si>
  <si>
    <t>-          sav potreban materijal. sa troškovima transporta</t>
  </si>
  <si>
    <r>
      <t>-</t>
    </r>
    <r>
      <rPr>
        <sz val="10"/>
        <rFont val="Arial Narrow"/>
        <family val="2"/>
      </rPr>
      <t>          sav potreban rad, uključujući unutrašnji transport na mjesto ugradnje</t>
    </r>
  </si>
  <si>
    <t>-          potreban alat i strojeve</t>
  </si>
  <si>
    <t>-          pripremu vrućeg bitumena na gradilištu</t>
  </si>
  <si>
    <r>
      <t>-</t>
    </r>
    <r>
      <rPr>
        <sz val="10"/>
        <rFont val="Arial Narrow"/>
        <family val="2"/>
      </rPr>
      <t>          čišćenje ploha prije izvođenja izolacije sa zalijevanjem eventualnih reški</t>
    </r>
  </si>
  <si>
    <r>
      <t>-</t>
    </r>
    <r>
      <rPr>
        <sz val="10"/>
        <rFont val="Arial Narrow"/>
        <family val="2"/>
      </rPr>
      <t xml:space="preserve">          dovođenje vode, plina i struje od priključka na gradilištu do mjesta potrošnje </t>
    </r>
  </si>
  <si>
    <t>-          isporuka pogonskog materijala</t>
  </si>
  <si>
    <t xml:space="preserve">-          čišćenje nakon završenih radova </t>
  </si>
  <si>
    <t>Materijali koji se upotrebljavaju za hidroizolacije NE SMIJU biti topivi u vodi.</t>
  </si>
  <si>
    <t>Sav materijal za izradu mora zadovoljavati odgovarajuće propise i standarde:</t>
  </si>
  <si>
    <t>- keramičke prešane zidne glazirane i neglazirane pločice     B.D1.300; 301</t>
  </si>
  <si>
    <t>- keramičke prešane podne glazirane i neglazirane pločice    B.D1.305; 306</t>
  </si>
  <si>
    <t>- keramičke vučene pločice    B.D1.334; 335</t>
  </si>
  <si>
    <t>- mozaik pločice – glazirane i neglazirane    B.D1.331</t>
  </si>
  <si>
    <t>- klinker podne pločice    B.D1.321</t>
  </si>
  <si>
    <t>- fazonski keramički elementi    B.D1.322</t>
  </si>
  <si>
    <t>- keramičke pločice – određivaje otpornosti prema mrazu    B.D8.058</t>
  </si>
  <si>
    <t xml:space="preserve">- keramičke pločice – određivaje otpornosti prema </t>
  </si>
  <si>
    <t xml:space="preserve">  kiselinama i lužinama    B.D8.070; 080</t>
  </si>
  <si>
    <t>- bijeli cement za reške    B.C1.010; 015</t>
  </si>
  <si>
    <t xml:space="preserve">  temperaturnim promjenama    B.D8.050</t>
  </si>
  <si>
    <t>- mort    U.M2.010</t>
  </si>
  <si>
    <t>Sav vezivni materijal, ljepila, brtveni materijal i pomoćna sredstva prema U.F1.011.</t>
  </si>
  <si>
    <t xml:space="preserve">Ako koja stavka izvođaču nije jasna on mora tražiti objašnjenje od projektanta. </t>
  </si>
  <si>
    <t>Eventualne izmjene materijala te način izvedbe tijekom gradnje moraju se izvršiti isključivo pisanim dogovorom sa projektantom i nadzornim inženjerom.</t>
  </si>
  <si>
    <t xml:space="preserve">Sve više radnjekoje neće biti na taj način utvrđene, neće se priznati u obračun. </t>
  </si>
  <si>
    <t>Način izvedbe i ugradbe, preuzimanje i priprema podloga, te način obračuna vrše se prema postojećim normama za izvođenje završnih radova GN 501.</t>
  </si>
  <si>
    <t>-          uzimanje mjere na gradnji</t>
  </si>
  <si>
    <t>-          sav potreban materijal. uključivo vezni i fugirni</t>
  </si>
  <si>
    <t>-          sav potreban rad uključivo alat i strojeve</t>
  </si>
  <si>
    <t>-          transportne troškove, uskladištenje te donos na mjesto ugradnje</t>
  </si>
  <si>
    <t>-          dovođenje struje, plina i vode od priključaka na gradilištu do mjesta korištenja</t>
  </si>
  <si>
    <t>-          davanje traženih uzoraka</t>
  </si>
  <si>
    <t>-          zaštitu izvedenih radova</t>
  </si>
  <si>
    <t>-          čišćenje izrađenih površina</t>
  </si>
  <si>
    <t>-          izmjere potrebne za izvedbu i obračun</t>
  </si>
  <si>
    <t>-          popravak manjih oštećenja i nečistoća na podlozi</t>
  </si>
  <si>
    <t>-          popravak štete učinjene nepažnjom pri radu na svojim ili tuđim radovima</t>
  </si>
  <si>
    <t>-          keramičku obradu raznih kutija i sl. električne instalacije na površinama koje se obrađuju</t>
  </si>
  <si>
    <t>-          odvoz otpadaka i šute nakon izvedenih radova</t>
  </si>
  <si>
    <t>-          poduzimanje mjera po HTZ i drugim postojećim propisima</t>
  </si>
  <si>
    <t>-          čišćenje prostorija nakon završenih radova</t>
  </si>
  <si>
    <t>Materijali moraju odgovarati slijedećim odredbama HRN-a:</t>
  </si>
  <si>
    <r>
      <t>-</t>
    </r>
    <r>
      <rPr>
        <sz val="7"/>
        <color indexed="8"/>
        <rFont val="Arial Narrow"/>
        <family val="2"/>
      </rPr>
      <t xml:space="preserve">   </t>
    </r>
    <r>
      <rPr>
        <sz val="10"/>
        <color indexed="8"/>
        <rFont val="Arial Narrow"/>
        <family val="2"/>
      </rPr>
      <t>mort za zidanje  HRN U.M2.010</t>
    </r>
  </si>
  <si>
    <r>
      <t>-</t>
    </r>
    <r>
      <rPr>
        <sz val="7"/>
        <color indexed="8"/>
        <rFont val="Arial Narrow"/>
        <family val="2"/>
      </rPr>
      <t xml:space="preserve">   </t>
    </r>
    <r>
      <rPr>
        <sz val="10"/>
        <color indexed="8"/>
        <rFont val="Arial Narrow"/>
        <family val="2"/>
      </rPr>
      <t>mort za žbukanje   HRN U.M2.012.</t>
    </r>
  </si>
  <si>
    <r>
      <t>-</t>
    </r>
    <r>
      <rPr>
        <sz val="7"/>
        <color indexed="8"/>
        <rFont val="Arial Narrow"/>
        <family val="2"/>
      </rPr>
      <t xml:space="preserve">   </t>
    </r>
    <r>
      <rPr>
        <sz val="10"/>
        <color indexed="8"/>
        <rFont val="Arial Narrow"/>
        <family val="2"/>
      </rPr>
      <t>rabic mreža - nema oznake po HRN-u</t>
    </r>
  </si>
  <si>
    <r>
      <t>-</t>
    </r>
    <r>
      <rPr>
        <sz val="7"/>
        <color indexed="8"/>
        <rFont val="Arial Narrow"/>
        <family val="2"/>
      </rPr>
      <t xml:space="preserve">   </t>
    </r>
    <r>
      <rPr>
        <sz val="10"/>
        <color indexed="8"/>
        <rFont val="Arial Narrow"/>
        <family val="2"/>
      </rPr>
      <t>ploče od gipsa, obložene kartonom HRN B.C1.040.</t>
    </r>
  </si>
  <si>
    <t xml:space="preserve">Svaki rad podrazumijeva se kompletno izveden i dogotovljen ukoliko to opisom stavke nije drugačije naznačeno, a točno prema projektu i opisu troškovnika. </t>
  </si>
  <si>
    <t>Jedinična cijena treba sadržavati:</t>
  </si>
  <si>
    <r>
      <t>-</t>
    </r>
    <r>
      <rPr>
        <sz val="7"/>
        <color indexed="8"/>
        <rFont val="Arial Narrow"/>
        <family val="2"/>
      </rPr>
      <t xml:space="preserve">   </t>
    </r>
    <r>
      <rPr>
        <sz val="10"/>
        <color indexed="8"/>
        <rFont val="Arial Narrow"/>
        <family val="2"/>
      </rPr>
      <t>sav rad, uključujući i prijenos po gradilištu cijelog materijala</t>
    </r>
  </si>
  <si>
    <r>
      <t>-</t>
    </r>
    <r>
      <rPr>
        <sz val="7"/>
        <color indexed="8"/>
        <rFont val="Arial Narrow"/>
        <family val="2"/>
      </rPr>
      <t xml:space="preserve">   </t>
    </r>
    <r>
      <rPr>
        <sz val="10"/>
        <color indexed="8"/>
        <rFont val="Arial Narrow"/>
        <family val="2"/>
      </rPr>
      <t>sav materijal i alat sa uskladištenjem i čuvanjem (osiguranjem)</t>
    </r>
  </si>
  <si>
    <r>
      <t>-</t>
    </r>
    <r>
      <rPr>
        <sz val="7"/>
        <color indexed="8"/>
        <rFont val="Arial Narrow"/>
        <family val="2"/>
      </rPr>
      <t xml:space="preserve">   </t>
    </r>
    <r>
      <rPr>
        <sz val="10"/>
        <color indexed="8"/>
        <rFont val="Arial Narrow"/>
        <family val="2"/>
      </rPr>
      <t>svu potrebnu radnu skelu, bez obzira na visinu i vrstu, montiran po propisu i pregledan od nadzorne službe</t>
    </r>
  </si>
  <si>
    <t>Ukoliko je što u troškovniku nejasno, treba tražiti dodatno objašnjenje od nadzornog inženjera ili projektanta prije davanja ponude jer se kasniji prigovori neće uzeti u obzir niti priznati bilo kakva razlika za naplatu.</t>
  </si>
  <si>
    <t>Ukoliko investitor odustane od neke vrsti ponuđenih radova izvođač nema prava tražiti nadoknadu.</t>
  </si>
  <si>
    <t>Isto tako kod paušalnih radova ili radova koji se troškovnikom glavnog projekta ne mogu točno pretpostaviti mjerodavan je obračun, skica ili upis u dnevnik od strane izvođača ovjeren od nadzora u količini ili trajanju rada</t>
  </si>
  <si>
    <t xml:space="preserve"> +PDV 25%:</t>
  </si>
  <si>
    <t>S V E U K U P N O :</t>
  </si>
  <si>
    <t>Ovjera ponuđača                           M.P.</t>
  </si>
  <si>
    <t>Izradio:</t>
  </si>
  <si>
    <t>kn</t>
  </si>
  <si>
    <t>IV</t>
  </si>
  <si>
    <t>IZOLATERSKI RADOVI</t>
  </si>
  <si>
    <t xml:space="preserve">Izvedba hidroizolacije na spoju zida i temelja. Izvodi se polimercementnim premazom "PLASTIVO 180“ u dva sloja širine cca 30 cm. 
</t>
  </si>
  <si>
    <t>Izvedba toplinske izolacije poda na tlu.
Izolacija se izvodi od ekstrudiranog polistirena debljine 7,0 cm, te sloja ETHAFOAN 222-E d=0,5 cm.
U cijenu uključena i PE folija.</t>
  </si>
  <si>
    <t>V</t>
  </si>
  <si>
    <t>KERAMIČARSKI RADOVI</t>
  </si>
  <si>
    <t>VI</t>
  </si>
  <si>
    <t>KAMENOREZAČKI RADOVI</t>
  </si>
  <si>
    <t xml:space="preserve">Dobava i postava vanjskih poliranih kamenih prozorskih klupčica  L oblika. 
Klupčice su debljine 3,0 cm, a čelo visine 5,0 cm i debljine također 3,0 cm. Postavljene u cementnom mortu ili građevinskom ljepilu. Postava u blagom padu prema vani. Klupčica sa blago skošenim gornjim vanjskim rubom i okapnicom u dnu vertikalnog dijela. 
Vrsta kamena prema odabiru projektanta i u dogovoru sa investitorom (kao "GRIGIO AITOS“ I klase).
U cijenu uključeno i potrebno silikoniranje. </t>
  </si>
  <si>
    <t xml:space="preserve">Dobava i postava unutrašnjih poliranih kamenih prozorskih klupčica L oblika. 
Klupčice debljine 3,0 cm, a čelo visine   5,0 cm i debljine također 3,0 cm. Postavljene u građevinskom ljepilu. 
Klupčica sa blago skošenim gornjim prednjim rubom. 
Vrsta kamena prema odabiru projektanta i u dogovoru sa investitorom (kao "GRIGIO AITOS“ I klase).
U cijenu uključeno i potrebno silikoniranje. </t>
  </si>
  <si>
    <t>VII</t>
  </si>
  <si>
    <t>VIII</t>
  </si>
  <si>
    <t>BOJADISARSKI RADOVI</t>
  </si>
  <si>
    <t>Bojanje unutrašnjih stropova prethodno ožbukanih.
Bojanje izvesti poludisperzivnim bojama u svemu prema uputi proizvođača boja u dvije ruke uz prethodno nanošenje impregnacije i gletovanje glet smjesom za to predviđenom također u dvije ruke.
Pukotine obvezno bandažirati PVC-mrežicom, te kitati.
Nakon gletovanja izvršiti brušenje prije nanošenja boje.                                                                                                                                       - ravni stropovi</t>
  </si>
  <si>
    <t xml:space="preserve">Bojanje poludisperzivnim bojama unutrašnjih ožbukanih zidova u svemu prema opisu iz prethodne stavke 1. uz naglasak na potrebna brušenja do potpunog izjednačavanja novo obrađenih površina. 
Ton usuglasiti sa projektantom, izradom i prikazom uzoraka. </t>
  </si>
  <si>
    <t>Nabava, te montaža rashladne komore za pokojnika za dva lijesa. Komora tipa kao "Termodor" sa kapilarnim rashladnim agregatom ispunjenim rashladnim fluidom R407C sa:</t>
  </si>
  <si>
    <t>Dobava materijala, izrada i montaža eliptičnog 80/50 cm i debljine 15 cm okvira od bijelog bračkog kamena tipa "Veselje" za ugradnju oslikanog stakla Vitraja. Vanjsko lice okvira blago zaobljeno, te fino ispolirano. Okvir ugraditi u istočni zabatni zid između sljemena trijema i sljemena odarnice.</t>
  </si>
  <si>
    <t xml:space="preserve">Radovi se moraju izvesti stručno i solidno u skladu sa važećim propisima i standardima za ličilačke radove, a prema zadanim projektnim rješenjima. </t>
  </si>
  <si>
    <t>Ličilački radovi izvode se na betonskim površinama, žbukanim površinama i zidovima od gipskartonskih ploča.</t>
  </si>
  <si>
    <t>Rad mora biti izveden stručno, prema opisu u stavkama troškovnika sa čistim i nepokvarenim materijalom koji mora odgovarati HRN-a.</t>
  </si>
  <si>
    <t>Na odvojenim površinama ne smiju se poznavati tragovi kista i valjka, ne smije biti mrlja, a ton mora biti ujednačen.</t>
  </si>
  <si>
    <t xml:space="preserve">Sastavi tonova moraju biti oštri i ravni, obojene površine ne smiju se ljuštiti ni otirati. </t>
  </si>
  <si>
    <t xml:space="preserve">Površine koje se boje ili liče izvođač je dužan prije rada pregledati i ukazati na eventualne nedostatke. </t>
  </si>
  <si>
    <t>Naročito na betonskim zidovima gdje je potrebno strojno štemanje i brušenje kremenim "zvonom" do izravnanja plohe i u uglovima gdje procuri beton na spoju oplate.</t>
  </si>
  <si>
    <t xml:space="preserve">Nakon pregleda obavijestiti nadzornu službu o nedostacima. </t>
  </si>
  <si>
    <t>Sva kasnija objašnjenja neće se uzimati u obzir kod obračuna radova bez obzira u kojem obimu se pojave radovi popravka plohe zida ili stropa.</t>
  </si>
  <si>
    <t xml:space="preserve">Radovi ostalih obrtnika moraju se prekrivanjem zaštititi od zaprljanja ili oštećenja. </t>
  </si>
  <si>
    <t xml:space="preserve">Izvođač radova je dužan predložiti i napraviti uzorke i zatražiti odobrenje projektanta, jer bez toga ne može otpočeti sa radom. </t>
  </si>
  <si>
    <t xml:space="preserve">Ukoliko opisi koje stavke troškovnika nisu potpuni, točni ili dovoljno jasni, dužan je prije davanja ponude tražiti razjašnjenje i ponudu dopuniti. </t>
  </si>
  <si>
    <t>Jediničnim cijenama treba obuhvatiti:</t>
  </si>
  <si>
    <t xml:space="preserve">- sav potreban materijal, alat i pribor sa prenosom do mjesta ugradbe, radnu snagu potrebnu za izvedbu označenog rada uključujući premještanje i izradu lagane skele, ljestava i t.d., čuvanje i skladištenje na objektu i svu odštetu za prekrivanje i zaštitu radova drugih obrtnika. </t>
  </si>
  <si>
    <t>- odstranjenje prljavštine i otpadaka te popravak na svojim ili tuđim radovima nastalih iz nepažnje.</t>
  </si>
  <si>
    <t>Način obračunavanja:</t>
  </si>
  <si>
    <r>
      <t>Kod obrade zidova i plafona krečenjem zemljanim bojama na kredu i disperzivnim bojama (bez obzira na vrstu i kvalitetu) otvori do 3,00 m</t>
    </r>
    <r>
      <rPr>
        <vertAlign val="superscript"/>
        <sz val="10"/>
        <color indexed="8"/>
        <rFont val="Arial Narrow"/>
        <family val="2"/>
      </rPr>
      <t>2</t>
    </r>
    <r>
      <rPr>
        <sz val="10"/>
        <color indexed="8"/>
        <rFont val="Arial Narrow"/>
        <family val="2"/>
      </rPr>
      <t xml:space="preserve"> ne odbijaju se.</t>
    </r>
  </si>
  <si>
    <t>Izvođač je obvezan izraditi uzorke svih vrsta boje i površinske obrade na za to pripremljenim zidovima, stropovima i stolariji u formatu 100x70 cm ili po dogovoru i dobiti potvrdu projektanta i nadzora za daljnji rad po uzorku, obvezno nakon potpunog sušenja, prijanjanja boje na podlogu i gotove finalne boje.</t>
  </si>
  <si>
    <t>Zbog grupe materijala koja se tretira vrlo zapaljivo potrebno je naročito voditi računa o protupožarnim mjerama zaštite kod uskladištenja i rada sa zapaljivim materijalom prema uputi proizvođača i u skladu sa standardima Z.CO.003, 005, 007. 010, 012, ZBO.001, kao i o temperaturnom razredu i eksplozivnoj grupi materijala.</t>
  </si>
  <si>
    <t>- stropovi ravni-hladnjača</t>
  </si>
  <si>
    <t>- strop kosi-glavna opraštaonica</t>
  </si>
  <si>
    <t xml:space="preserve"> - veličina zidarskog otvora 180x220 cm-vrata između opraštaone-hl.</t>
  </si>
  <si>
    <t xml:space="preserve">TROŠKOVNIK RADOVA
IZGRADNJE MRTVAČNICE  II FAZA </t>
  </si>
  <si>
    <t xml:space="preserve">V </t>
  </si>
  <si>
    <t xml:space="preserve"> SVEUKUPNO:</t>
  </si>
  <si>
    <t xml:space="preserve"> REKAPITULACIJA</t>
  </si>
  <si>
    <t>Dobava i postava protukliznih i poliranih kamenih ploča kao završne obrade podova natkrivenog trijema i odarnice.
Ploče dimenzija 30 x slobodno, debljine 2 i 3 cm postavljene u cementnom mortu bez naglašene fuge. Vrsta kamena prema odabiru projektanta i u dogovoru sa investitorom (kao "GRIGIO AITOS“ I klase).                                                                                                            - u odarnici polirane ploče debljine 2 cm</t>
  </si>
  <si>
    <t>13.</t>
  </si>
  <si>
    <t>14.</t>
  </si>
  <si>
    <t xml:space="preserve">Zidarska pripomoć kod izvedbe svih elektroinstalaterskih radova tj. kod ugradnje vodova, kutija razvodnih ploča, probijanja u zidanim konstrukcijama, uključivo ugradnju drvenih coketa i sidrenih željeza. </t>
  </si>
  <si>
    <t>pauš</t>
  </si>
  <si>
    <t>Zidarska pripomoć pri postavi slijepih okvira prozora, balkonskih vrata i ulaznih vrata. Nakon postave okvira treba cementnim mortom ispuniti sve eventulne pukotine. 
Materijal : cementni mort M-10</t>
  </si>
  <si>
    <t xml:space="preserve">Izvedbatankoslojne  fasadne žbuke ( neobložena fasada)  na strehama , podgledima tarase  , gredama  . Završni sloja silikatne žbuke strukture zrna min.1,5 mm do 2,5 mm. </t>
  </si>
  <si>
    <t xml:space="preserve">Zidarska priprema podloge ( otucanje neravnina, izravnavanje površina..) Na pripremljenu podlogu nanošenje polimer-cementnog ljepila u dva sloja između  koji se polaže mrežica od staklenih vlakana , akrilno otporna. Na rubove se postavljaju Al ili PVC kutni profili . Na strehama i rubovima terasa postavljaju se okapnice. Nakon sušenja od min. 5 dana u normalnim uvjetima nanosi se impregnacijski predpremaz te završni sloj silikatne žbuke . </t>
  </si>
  <si>
    <t>U cijenu stavke uračunati dobavu materijala  za izradu fasade . Sve radove izvesti prema uputama proizvođača komponenti certificiranog sustava sukladno HRN EN 13499 .</t>
  </si>
  <si>
    <t>U cijenu stavke uračunati dobavu materijala  za izradu fasadnog sustava te   silikoniranje spojeva fasade i stolarije po završetku radova . Sve radove izvesti prema uputama proizvođača komponenti certificiranog sustava sukladno HRN EN 13499 .</t>
  </si>
  <si>
    <t xml:space="preserve"> Na postojeću ožbukanu  fasadnu površinu postavlja se Al sokl jednake širine kao debljina ploča EPS-a . pričvrščuju se plastičnim tiplama s čeličnim vijkom na razmaku svakih 40-60 cm. Na postojeću ožbukanu fasadnu površinu postavljaju se ploče EPS-a tako da se na njih nanosi sloj polimer-cementnog ljepila trakasto po rubovima i točkasto po sredini ploča EPS-a (min. 40 % ravnomjerna pokrivenost ploča). Nakon min 3 dana ploče EPS-a se mehanički dodatno učvrščuju plastičnim pričvrsnicama (6-8 kom/m²) . Dubina bušenja do 8 cm u zidu od šupljih  blokova. Na uglove i oko otvora postavlja se PVC ili Al kutni profil ojačan mrežicom . Na ploče EPS nanosi se polimer-cementno ljepilo u koje se utiskuje mrežica od staklenih vlakana , akrilno otporna s preklopima od 10 cm. koja se prekiva nanošenjem sloja 1-2 mm drugog sloja polimer-cementnog ljepila . Nakon sušenja od 10-14 dana , a prije samog  nanošenja završnog sloja silikatne žbuke u boji po izboru Investitora nanosi se odgovarajući impregnirajući predpremaz.  </t>
  </si>
  <si>
    <t xml:space="preserve">Obračun po m² površine </t>
  </si>
  <si>
    <t xml:space="preserve">Izvedba ETICS fasadnog sustava - Demit fasade s pločama ekspandiranog polistirena karakteristika kao EPS-F, gustoće 15-20kg/m³ , debljine 3,00 cm te završnog sloja silikatne žbuke strukture zrna min.1,5 mm do 2,5 mm. </t>
  </si>
  <si>
    <t>Izrada hidroizolacije podnožja zidova objekta na spoju s temeljnim trakama. Hidroizolacija se izvodi ukupne visine 50 cm (30cm po tem. nadozidu i 20 cm na zidanim zidovima). Stavka obuhvaća izradu zidarske pripreme zidanih zidova cementnim špricom i polimercementnim ljepilom u visini 25cm, bitumenski premaz recitol te zaštitu hidroizolacije stiradurom debljine 2cm i čepastom folijom. Obračun po metru dužnom</t>
  </si>
  <si>
    <t>I ZIDARSKI RADOVI UKUPNO:</t>
  </si>
  <si>
    <t>III  IZOLATERSKI RADOVI UKUPNO:</t>
  </si>
  <si>
    <t>V KAMENOREZAČKI RADOVI UKUPNO:</t>
  </si>
  <si>
    <t>VI  ALUMINIJSKI RADOVI UKUPNO:</t>
  </si>
  <si>
    <t>VII BOJADISARSKI RADOVI UKUPNO:</t>
  </si>
  <si>
    <t>IV   KERAMIČARSKI RADOVI UKUPNO:</t>
  </si>
  <si>
    <t>VIII ELEKTROINSTALACIJSKI RADOVI UKUPNO:</t>
  </si>
  <si>
    <t>IX OSTALI RADOVI UKUPNO:</t>
  </si>
  <si>
    <t>m1</t>
  </si>
  <si>
    <t>II FASADERSKI RADOVI UKUPNO:</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</si>
</sst>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_-* #,##0.00_-;\-* #,##0.00_-;_-* &quot;-&quot;??_-;_-@_-"/>
    <numFmt numFmtId="180" formatCode="#,##0.000"/>
    <numFmt numFmtId="181" formatCode="&quot;kn&quot;\ #,##0.00;[Red]\-&quot;kn&quot;\ #,##0.00"/>
    <numFmt numFmtId="182" formatCode="#,##0.0"/>
    <numFmt numFmtId="183" formatCode="#,##0.00\ &quot;kn&quot;"/>
    <numFmt numFmtId="184" formatCode="0.0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_-* #,##0.00_K_n_-;\-* #,##0.00_K_n_-;_-* &quot;-&quot;??_K_n_-;_-@_-"/>
  </numFmts>
  <fonts count="77">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b/>
      <sz val="12"/>
      <name val="Arial"/>
      <family val="2"/>
    </font>
    <font>
      <b/>
      <sz val="11"/>
      <name val="Arial"/>
      <family val="2"/>
    </font>
    <font>
      <b/>
      <sz val="10"/>
      <name val="Arial"/>
      <family val="2"/>
    </font>
    <font>
      <sz val="10"/>
      <name val="Arial"/>
      <family val="2"/>
    </font>
    <font>
      <sz val="11"/>
      <name val="Arial"/>
      <family val="2"/>
    </font>
    <font>
      <sz val="11"/>
      <name val="Times New Roman CE"/>
      <family val="1"/>
    </font>
    <font>
      <b/>
      <sz val="12"/>
      <name val="Times New Roman CE"/>
      <family val="1"/>
    </font>
    <font>
      <b/>
      <sz val="12"/>
      <name val="Arial CE"/>
      <family val="2"/>
    </font>
    <font>
      <b/>
      <sz val="14"/>
      <name val="Arial"/>
      <family val="2"/>
    </font>
    <font>
      <sz val="11"/>
      <name val="Verdana"/>
      <family val="2"/>
    </font>
    <font>
      <sz val="10"/>
      <color indexed="9"/>
      <name val="Arial"/>
      <family val="2"/>
    </font>
    <font>
      <b/>
      <sz val="9"/>
      <color indexed="8"/>
      <name val="Arial Narrow"/>
      <family val="2"/>
    </font>
    <font>
      <b/>
      <sz val="10"/>
      <color indexed="8"/>
      <name val="Arial Narrow"/>
      <family val="2"/>
    </font>
    <font>
      <sz val="10"/>
      <color indexed="8"/>
      <name val="Arial Narrow"/>
      <family val="2"/>
    </font>
    <font>
      <sz val="11"/>
      <color indexed="8"/>
      <name val="Arial Narrow"/>
      <family val="2"/>
    </font>
    <font>
      <sz val="10"/>
      <name val="Arial Narrow"/>
      <family val="2"/>
    </font>
    <font>
      <u val="single"/>
      <sz val="10"/>
      <name val="Arial Narrow"/>
      <family val="2"/>
    </font>
    <font>
      <sz val="9"/>
      <color indexed="8"/>
      <name val="Arial Narrow"/>
      <family val="2"/>
    </font>
    <font>
      <b/>
      <sz val="12"/>
      <name val="Arial Narrow"/>
      <family val="2"/>
    </font>
    <font>
      <sz val="10"/>
      <color indexed="10"/>
      <name val="Arial Narrow"/>
      <family val="2"/>
    </font>
    <font>
      <b/>
      <sz val="11"/>
      <name val="Arial Narrow"/>
      <family val="2"/>
    </font>
    <font>
      <sz val="11"/>
      <name val="Arial Narrow"/>
      <family val="2"/>
    </font>
    <font>
      <sz val="11"/>
      <color indexed="9"/>
      <name val="Arial Narrow"/>
      <family val="2"/>
    </font>
    <font>
      <vertAlign val="superscript"/>
      <sz val="10"/>
      <name val="Arial Narrow"/>
      <family val="2"/>
    </font>
    <font>
      <sz val="10"/>
      <color indexed="9"/>
      <name val="Arial Narrow"/>
      <family val="2"/>
    </font>
    <font>
      <b/>
      <sz val="10"/>
      <name val="Arial Narrow"/>
      <family val="2"/>
    </font>
    <font>
      <b/>
      <sz val="14"/>
      <name val="Arial Narrow"/>
      <family val="2"/>
    </font>
    <font>
      <b/>
      <sz val="11"/>
      <color indexed="9"/>
      <name val="Arial Narrow"/>
      <family val="2"/>
    </font>
    <font>
      <sz val="12"/>
      <name val="Arial Narrow"/>
      <family val="2"/>
    </font>
    <font>
      <b/>
      <sz val="11"/>
      <color indexed="8"/>
      <name val="Arial Narrow"/>
      <family val="2"/>
    </font>
    <font>
      <i/>
      <sz val="10"/>
      <color indexed="8"/>
      <name val="Arial Narrow"/>
      <family val="2"/>
    </font>
    <font>
      <sz val="7"/>
      <color indexed="8"/>
      <name val="Arial Narrow"/>
      <family val="2"/>
    </font>
    <font>
      <i/>
      <sz val="10"/>
      <name val="Arial Narrow"/>
      <family val="2"/>
    </font>
    <font>
      <vertAlign val="superscript"/>
      <sz val="10"/>
      <color indexed="8"/>
      <name val="Arial Narrow"/>
      <family val="2"/>
    </font>
    <font>
      <b/>
      <sz val="12"/>
      <color indexed="8"/>
      <name val="Arial Narrow"/>
      <family val="2"/>
    </font>
    <font>
      <sz val="10"/>
      <color indexed="8"/>
      <name val="Arial"/>
      <family val="2"/>
    </font>
    <font>
      <b/>
      <sz val="14"/>
      <color indexed="8"/>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1" fillId="0" borderId="0" applyFont="0" applyFill="0" applyBorder="0" applyAlignment="0" applyProtection="0"/>
  </cellStyleXfs>
  <cellXfs count="242">
    <xf numFmtId="0" fontId="0" fillId="0" borderId="0" xfId="0" applyAlignment="1">
      <alignment/>
    </xf>
    <xf numFmtId="0" fontId="9" fillId="0" borderId="0" xfId="0" applyFont="1" applyAlignment="1">
      <alignment horizontal="center"/>
    </xf>
    <xf numFmtId="0" fontId="10" fillId="0" borderId="0" xfId="0" applyFont="1" applyFill="1" applyAlignment="1">
      <alignment vertical="center"/>
    </xf>
    <xf numFmtId="0" fontId="10" fillId="0" borderId="0" xfId="0" applyFont="1"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Alignment="1">
      <alignment/>
    </xf>
    <xf numFmtId="0" fontId="7" fillId="0" borderId="0" xfId="0" applyFont="1" applyFill="1" applyBorder="1" applyAlignment="1">
      <alignment horizontal="center"/>
    </xf>
    <xf numFmtId="49" fontId="9" fillId="0" borderId="0" xfId="0" applyNumberFormat="1" applyFont="1" applyFill="1" applyBorder="1" applyAlignment="1">
      <alignment horizontal="center" vertical="top"/>
    </xf>
    <xf numFmtId="0" fontId="7" fillId="0" borderId="0" xfId="0" applyFont="1" applyFill="1" applyBorder="1" applyAlignment="1">
      <alignment horizontal="center" vertical="center"/>
    </xf>
    <xf numFmtId="49" fontId="9"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0"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Border="1" applyAlignment="1">
      <alignment horizontal="center" vertical="top"/>
    </xf>
    <xf numFmtId="0" fontId="0" fillId="0" borderId="0" xfId="0" applyFill="1" applyAlignment="1">
      <alignment horizontal="justify" vertical="justify"/>
    </xf>
    <xf numFmtId="16" fontId="13" fillId="0" borderId="0" xfId="0" applyNumberFormat="1" applyFont="1" applyFill="1" applyAlignment="1">
      <alignment horizontal="center" vertical="center"/>
    </xf>
    <xf numFmtId="16" fontId="9" fillId="0" borderId="0" xfId="0" applyNumberFormat="1" applyFont="1" applyFill="1" applyAlignment="1">
      <alignment horizontal="center" vertical="top"/>
    </xf>
    <xf numFmtId="0" fontId="9" fillId="0" borderId="0" xfId="0" applyFont="1" applyFill="1" applyAlignment="1">
      <alignment horizontal="center" vertical="top"/>
    </xf>
    <xf numFmtId="185" fontId="9" fillId="0" borderId="0" xfId="0" applyNumberFormat="1" applyFont="1" applyFill="1" applyAlignment="1">
      <alignment horizontal="center" vertical="top"/>
    </xf>
    <xf numFmtId="2" fontId="8" fillId="0" borderId="0" xfId="0" applyNumberFormat="1" applyFont="1" applyFill="1" applyAlignment="1">
      <alignment vertical="top"/>
    </xf>
    <xf numFmtId="0" fontId="15" fillId="0" borderId="0" xfId="0" applyFont="1" applyAlignment="1">
      <alignment horizontal="left" vertical="center"/>
    </xf>
    <xf numFmtId="2" fontId="19" fillId="0" borderId="0" xfId="0" applyNumberFormat="1" applyFont="1" applyBorder="1" applyAlignment="1">
      <alignment horizontal="center" vertical="center"/>
    </xf>
    <xf numFmtId="4" fontId="19" fillId="0" borderId="0" xfId="0" applyNumberFormat="1" applyFont="1" applyBorder="1" applyAlignment="1">
      <alignment horizontal="right" vertical="center"/>
    </xf>
    <xf numFmtId="0" fontId="20" fillId="0" borderId="0" xfId="0" applyFont="1" applyAlignment="1">
      <alignment/>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4" fontId="19" fillId="0" borderId="10" xfId="0" applyNumberFormat="1" applyFont="1" applyBorder="1" applyAlignment="1">
      <alignment horizontal="right" vertical="center"/>
    </xf>
    <xf numFmtId="0" fontId="18" fillId="0" borderId="0" xfId="0" applyFont="1" applyAlignment="1">
      <alignment/>
    </xf>
    <xf numFmtId="0" fontId="19" fillId="0" borderId="0" xfId="0" applyFont="1" applyBorder="1" applyAlignment="1">
      <alignment horizontal="center" vertical="center"/>
    </xf>
    <xf numFmtId="0" fontId="21" fillId="0" borderId="0" xfId="0" applyFont="1" applyFill="1" applyAlignment="1">
      <alignment/>
    </xf>
    <xf numFmtId="0" fontId="21" fillId="0" borderId="0" xfId="0" applyFont="1" applyFill="1" applyAlignment="1">
      <alignment/>
    </xf>
    <xf numFmtId="49" fontId="21" fillId="0" borderId="0" xfId="0" applyNumberFormat="1" applyFont="1" applyFill="1" applyBorder="1" applyAlignment="1">
      <alignment horizontal="left" vertical="top" wrapText="1"/>
    </xf>
    <xf numFmtId="49" fontId="21" fillId="0" borderId="0" xfId="0" applyNumberFormat="1" applyFont="1" applyFill="1" applyBorder="1" applyAlignment="1">
      <alignment horizontal="center" wrapText="1"/>
    </xf>
    <xf numFmtId="4" fontId="21" fillId="0" borderId="0" xfId="0" applyNumberFormat="1" applyFont="1" applyFill="1" applyBorder="1" applyAlignment="1" applyProtection="1">
      <alignment horizontal="right" wrapText="1"/>
      <protection locked="0"/>
    </xf>
    <xf numFmtId="4" fontId="21" fillId="0" borderId="0" xfId="0" applyNumberFormat="1" applyFont="1" applyFill="1" applyBorder="1" applyAlignment="1" applyProtection="1">
      <alignment horizontal="right" wrapText="1"/>
      <protection/>
    </xf>
    <xf numFmtId="49" fontId="21" fillId="0" borderId="0" xfId="0" applyNumberFormat="1" applyFont="1" applyFill="1" applyBorder="1" applyAlignment="1">
      <alignment horizontal="justify" vertical="top" wrapText="1"/>
    </xf>
    <xf numFmtId="49" fontId="22" fillId="0" borderId="0" xfId="0" applyNumberFormat="1" applyFont="1" applyFill="1" applyBorder="1" applyAlignment="1">
      <alignment horizontal="left" vertical="top" wrapText="1"/>
    </xf>
    <xf numFmtId="4" fontId="19" fillId="0" borderId="0" xfId="0" applyNumberFormat="1" applyFont="1" applyAlignment="1">
      <alignment horizontal="right" vertical="center"/>
    </xf>
    <xf numFmtId="0" fontId="21" fillId="0" borderId="0" xfId="0" applyFont="1" applyAlignment="1">
      <alignment/>
    </xf>
    <xf numFmtId="4" fontId="21" fillId="0" borderId="0" xfId="0" applyNumberFormat="1" applyFont="1" applyAlignment="1">
      <alignment horizontal="center"/>
    </xf>
    <xf numFmtId="4" fontId="25" fillId="0" borderId="0" xfId="0" applyNumberFormat="1" applyFont="1" applyAlignment="1">
      <alignment/>
    </xf>
    <xf numFmtId="0" fontId="24" fillId="0" borderId="0" xfId="0" applyFont="1" applyBorder="1" applyAlignment="1">
      <alignment/>
    </xf>
    <xf numFmtId="0" fontId="26" fillId="0" borderId="0" xfId="0" applyFont="1" applyFill="1" applyBorder="1" applyAlignment="1">
      <alignment/>
    </xf>
    <xf numFmtId="4" fontId="21" fillId="0" borderId="0" xfId="0" applyNumberFormat="1" applyFont="1" applyFill="1" applyBorder="1" applyAlignment="1">
      <alignment horizontal="right"/>
    </xf>
    <xf numFmtId="4" fontId="21" fillId="0" borderId="0" xfId="0" applyNumberFormat="1" applyFont="1" applyFill="1" applyAlignment="1">
      <alignment/>
    </xf>
    <xf numFmtId="0" fontId="24" fillId="0" borderId="0" xfId="0" applyFont="1" applyFill="1" applyBorder="1" applyAlignment="1">
      <alignment horizontal="left"/>
    </xf>
    <xf numFmtId="4" fontId="21" fillId="0" borderId="0" xfId="0" applyNumberFormat="1" applyFont="1" applyFill="1" applyAlignment="1">
      <alignment horizontal="right"/>
    </xf>
    <xf numFmtId="4" fontId="21" fillId="0" borderId="0" xfId="0" applyNumberFormat="1" applyFont="1" applyFill="1" applyAlignment="1">
      <alignment/>
    </xf>
    <xf numFmtId="4" fontId="21" fillId="0" borderId="0" xfId="0" applyNumberFormat="1" applyFont="1" applyFill="1" applyBorder="1" applyAlignment="1">
      <alignment/>
    </xf>
    <xf numFmtId="0" fontId="21" fillId="0" borderId="0" xfId="0" applyFont="1" applyFill="1" applyBorder="1" applyAlignment="1">
      <alignment horizontal="left" vertical="top" wrapText="1"/>
    </xf>
    <xf numFmtId="4" fontId="21" fillId="0" borderId="0" xfId="42" applyNumberFormat="1" applyFont="1" applyBorder="1" applyAlignment="1">
      <alignment horizontal="right"/>
    </xf>
    <xf numFmtId="0" fontId="26" fillId="0" borderId="0" xfId="0" applyFont="1" applyFill="1" applyBorder="1" applyAlignment="1">
      <alignment horizontal="left"/>
    </xf>
    <xf numFmtId="0" fontId="21" fillId="0" borderId="0" xfId="0" applyFont="1" applyFill="1" applyBorder="1" applyAlignment="1" quotePrefix="1">
      <alignment horizontal="left" vertical="top" wrapText="1"/>
    </xf>
    <xf numFmtId="0" fontId="26" fillId="0" borderId="0" xfId="0" applyFont="1" applyFill="1" applyBorder="1" applyAlignment="1">
      <alignment horizontal="left" vertical="center"/>
    </xf>
    <xf numFmtId="4" fontId="21" fillId="0" borderId="0" xfId="0" applyNumberFormat="1" applyFont="1" applyFill="1" applyBorder="1" applyAlignment="1">
      <alignment horizontal="right" vertical="center"/>
    </xf>
    <xf numFmtId="4" fontId="21" fillId="0" borderId="0" xfId="0" applyNumberFormat="1" applyFont="1" applyFill="1" applyBorder="1" applyAlignment="1">
      <alignment vertical="center"/>
    </xf>
    <xf numFmtId="0" fontId="24" fillId="0" borderId="0" xfId="0" applyFont="1" applyFill="1" applyBorder="1" applyAlignment="1">
      <alignment horizontal="left" vertical="center"/>
    </xf>
    <xf numFmtId="4" fontId="21" fillId="0" borderId="0" xfId="0" applyNumberFormat="1" applyFont="1" applyFill="1" applyBorder="1" applyAlignment="1">
      <alignment/>
    </xf>
    <xf numFmtId="0" fontId="21" fillId="0" borderId="0" xfId="0" applyFont="1" applyFill="1" applyBorder="1" applyAlignment="1">
      <alignment horizontal="left"/>
    </xf>
    <xf numFmtId="0" fontId="21" fillId="0" borderId="0" xfId="0" applyFont="1" applyFill="1" applyBorder="1" applyAlignment="1">
      <alignment horizontal="left" vertical="top"/>
    </xf>
    <xf numFmtId="0" fontId="21" fillId="0" borderId="0" xfId="0" applyFont="1" applyFill="1" applyAlignment="1">
      <alignment wrapText="1"/>
    </xf>
    <xf numFmtId="0" fontId="32" fillId="0" borderId="0" xfId="0" applyFont="1" applyFill="1" applyBorder="1" applyAlignment="1">
      <alignment horizontal="left" wrapText="1"/>
    </xf>
    <xf numFmtId="0" fontId="27" fillId="0" borderId="0" xfId="0" applyFont="1" applyFill="1" applyBorder="1" applyAlignment="1">
      <alignment horizontal="left" vertical="center" wrapText="1"/>
    </xf>
    <xf numFmtId="0" fontId="27" fillId="0" borderId="10" xfId="0" applyFont="1" applyFill="1" applyBorder="1" applyAlignment="1">
      <alignment vertical="center" wrapText="1"/>
    </xf>
    <xf numFmtId="4" fontId="27" fillId="0" borderId="10" xfId="0" applyNumberFormat="1" applyFont="1" applyFill="1" applyBorder="1" applyAlignment="1">
      <alignment vertical="center"/>
    </xf>
    <xf numFmtId="4" fontId="27" fillId="0" borderId="0" xfId="0" applyNumberFormat="1" applyFont="1" applyFill="1" applyAlignment="1">
      <alignment horizontal="right" vertical="center"/>
    </xf>
    <xf numFmtId="4" fontId="27" fillId="0" borderId="0" xfId="0" applyNumberFormat="1" applyFont="1" applyFill="1" applyAlignment="1">
      <alignment vertical="center"/>
    </xf>
    <xf numFmtId="0" fontId="21" fillId="0" borderId="0" xfId="0" applyFont="1" applyAlignment="1">
      <alignment horizontal="left" vertical="center"/>
    </xf>
    <xf numFmtId="4" fontId="25" fillId="0" borderId="0" xfId="0" applyNumberFormat="1" applyFont="1" applyAlignment="1">
      <alignment horizontal="left" vertical="center"/>
    </xf>
    <xf numFmtId="0" fontId="26" fillId="0" borderId="0" xfId="0" applyFont="1" applyFill="1" applyBorder="1" applyAlignment="1">
      <alignment vertical="center"/>
    </xf>
    <xf numFmtId="0" fontId="21" fillId="0" borderId="0" xfId="0" applyFont="1" applyFill="1" applyAlignment="1">
      <alignment horizontal="left" vertical="top" wrapText="1"/>
    </xf>
    <xf numFmtId="0" fontId="21" fillId="0" borderId="0" xfId="0" applyFont="1" applyFill="1" applyAlignment="1">
      <alignment vertical="top" wrapText="1"/>
    </xf>
    <xf numFmtId="0" fontId="21" fillId="0" borderId="0" xfId="0" applyFont="1" applyFill="1" applyBorder="1" applyAlignment="1">
      <alignment horizontal="left" vertical="center"/>
    </xf>
    <xf numFmtId="0" fontId="21" fillId="0" borderId="0" xfId="0" applyNumberFormat="1" applyFont="1" applyFill="1" applyAlignment="1">
      <alignment horizontal="left" vertical="top" wrapText="1"/>
    </xf>
    <xf numFmtId="0" fontId="21" fillId="0" borderId="0" xfId="0" applyNumberFormat="1" applyFont="1" applyFill="1" applyAlignment="1">
      <alignment vertical="top" wrapText="1"/>
    </xf>
    <xf numFmtId="0" fontId="24" fillId="0" borderId="0" xfId="0" applyFont="1" applyFill="1" applyAlignment="1">
      <alignment horizontal="center" vertical="center"/>
    </xf>
    <xf numFmtId="0" fontId="34" fillId="0" borderId="0" xfId="0" applyFont="1" applyFill="1" applyAlignment="1">
      <alignment horizontal="left" vertical="center"/>
    </xf>
    <xf numFmtId="0" fontId="34" fillId="0" borderId="0" xfId="0" applyFont="1" applyFill="1" applyAlignment="1">
      <alignment vertical="center"/>
    </xf>
    <xf numFmtId="0" fontId="24" fillId="0" borderId="0" xfId="0" applyFont="1" applyFill="1" applyBorder="1" applyAlignment="1">
      <alignment horizontal="center" vertical="top"/>
    </xf>
    <xf numFmtId="0" fontId="24" fillId="0" borderId="0" xfId="0" applyFont="1" applyFill="1" applyBorder="1" applyAlignment="1">
      <alignment horizontal="justify" vertical="center"/>
    </xf>
    <xf numFmtId="0" fontId="24" fillId="0" borderId="0" xfId="0" applyFont="1" applyFill="1" applyBorder="1" applyAlignment="1">
      <alignment vertical="center"/>
    </xf>
    <xf numFmtId="171" fontId="24" fillId="0" borderId="0" xfId="42" applyFont="1" applyFill="1" applyBorder="1" applyAlignment="1">
      <alignment vertical="center"/>
    </xf>
    <xf numFmtId="0" fontId="20" fillId="0" borderId="0" xfId="0" applyFont="1" applyAlignment="1">
      <alignment horizontal="center" vertical="center"/>
    </xf>
    <xf numFmtId="2" fontId="19" fillId="0" borderId="0" xfId="0" applyNumberFormat="1" applyFont="1" applyAlignment="1">
      <alignment horizontal="center" vertical="center"/>
    </xf>
    <xf numFmtId="0" fontId="19" fillId="0" borderId="0" xfId="0" applyFont="1" applyAlignment="1">
      <alignment horizontal="justify" vertical="center"/>
    </xf>
    <xf numFmtId="0" fontId="20" fillId="0" borderId="0" xfId="0" applyFont="1" applyAlignment="1">
      <alignment horizontal="left"/>
    </xf>
    <xf numFmtId="2" fontId="19" fillId="0" borderId="0" xfId="0" applyNumberFormat="1" applyFont="1" applyAlignment="1">
      <alignment horizontal="center"/>
    </xf>
    <xf numFmtId="4" fontId="19" fillId="0" borderId="0" xfId="0" applyNumberFormat="1" applyFont="1" applyAlignment="1">
      <alignment horizontal="right"/>
    </xf>
    <xf numFmtId="0" fontId="36" fillId="0" borderId="0" xfId="0" applyFont="1" applyAlignment="1">
      <alignment vertical="center" wrapText="1"/>
    </xf>
    <xf numFmtId="0" fontId="19" fillId="0" borderId="0" xfId="0" applyFont="1" applyAlignment="1">
      <alignment horizontal="justify" vertical="center" wrapText="1"/>
    </xf>
    <xf numFmtId="0" fontId="19" fillId="0" borderId="0" xfId="0" applyFont="1" applyAlignment="1">
      <alignment vertical="center" wrapText="1"/>
    </xf>
    <xf numFmtId="0" fontId="7" fillId="0" borderId="10" xfId="0" applyFont="1" applyFill="1" applyBorder="1" applyAlignment="1">
      <alignment horizontal="center"/>
    </xf>
    <xf numFmtId="0" fontId="26" fillId="0" borderId="10" xfId="0" applyFont="1" applyFill="1" applyBorder="1" applyAlignment="1">
      <alignment horizontal="left"/>
    </xf>
    <xf numFmtId="0" fontId="21" fillId="0" borderId="0" xfId="0" applyFont="1" applyFill="1" applyAlignment="1">
      <alignment horizontal="justify" vertical="top" wrapText="1"/>
    </xf>
    <xf numFmtId="0" fontId="21" fillId="0" borderId="0" xfId="0" applyFont="1" applyFill="1" applyAlignment="1">
      <alignment horizontal="center" vertical="top" wrapText="1"/>
    </xf>
    <xf numFmtId="0" fontId="38" fillId="0" borderId="0" xfId="0" applyFont="1" applyFill="1" applyAlignment="1">
      <alignment horizontal="left" vertical="top" wrapText="1"/>
    </xf>
    <xf numFmtId="2" fontId="21" fillId="0" borderId="0" xfId="0" applyNumberFormat="1" applyFont="1" applyFill="1" applyAlignment="1">
      <alignment horizontal="center"/>
    </xf>
    <xf numFmtId="4" fontId="21" fillId="0" borderId="0" xfId="0" applyNumberFormat="1" applyFont="1" applyFill="1" applyAlignment="1" applyProtection="1">
      <alignment horizontal="right"/>
      <protection hidden="1" locked="0"/>
    </xf>
    <xf numFmtId="0" fontId="7" fillId="0" borderId="10" xfId="0" applyFont="1" applyFill="1" applyBorder="1" applyAlignment="1">
      <alignment horizontal="center" vertical="center"/>
    </xf>
    <xf numFmtId="0" fontId="26" fillId="0" borderId="10" xfId="0" applyFont="1" applyFill="1" applyBorder="1" applyAlignment="1">
      <alignment horizontal="left" vertical="center"/>
    </xf>
    <xf numFmtId="4" fontId="21" fillId="0" borderId="10" xfId="0" applyNumberFormat="1" applyFont="1" applyFill="1" applyBorder="1" applyAlignment="1">
      <alignment horizontal="right"/>
    </xf>
    <xf numFmtId="4" fontId="21" fillId="0" borderId="10" xfId="0" applyNumberFormat="1" applyFont="1" applyFill="1" applyBorder="1" applyAlignment="1">
      <alignment/>
    </xf>
    <xf numFmtId="0" fontId="26" fillId="33" borderId="11" xfId="0" applyFont="1" applyFill="1" applyBorder="1" applyAlignment="1">
      <alignment horizontal="left" vertical="center"/>
    </xf>
    <xf numFmtId="0" fontId="26" fillId="33" borderId="11" xfId="0" applyFont="1" applyFill="1" applyBorder="1" applyAlignment="1">
      <alignment horizontal="right" vertical="center"/>
    </xf>
    <xf numFmtId="4" fontId="26" fillId="33" borderId="11" xfId="0" applyNumberFormat="1" applyFont="1" applyFill="1" applyBorder="1" applyAlignment="1">
      <alignment vertical="center"/>
    </xf>
    <xf numFmtId="4" fontId="31" fillId="33" borderId="11" xfId="0" applyNumberFormat="1" applyFont="1" applyFill="1" applyBorder="1" applyAlignment="1">
      <alignment vertical="center"/>
    </xf>
    <xf numFmtId="4" fontId="27" fillId="0" borderId="10" xfId="0" applyNumberFormat="1" applyFont="1" applyFill="1" applyBorder="1" applyAlignment="1">
      <alignment horizontal="right"/>
    </xf>
    <xf numFmtId="4" fontId="27" fillId="0" borderId="10" xfId="0" applyNumberFormat="1" applyFont="1" applyFill="1" applyBorder="1" applyAlignment="1">
      <alignment/>
    </xf>
    <xf numFmtId="49" fontId="21" fillId="0" borderId="0" xfId="0" applyNumberFormat="1" applyFont="1" applyFill="1" applyBorder="1" applyAlignment="1">
      <alignment vertical="top" wrapText="1"/>
    </xf>
    <xf numFmtId="0" fontId="0" fillId="0" borderId="0" xfId="0" applyAlignment="1">
      <alignment/>
    </xf>
    <xf numFmtId="0" fontId="21" fillId="0" borderId="0" xfId="0" applyFont="1" applyFill="1" applyAlignment="1">
      <alignment horizontal="center"/>
    </xf>
    <xf numFmtId="0" fontId="27" fillId="0" borderId="10" xfId="0" applyFont="1" applyFill="1" applyBorder="1" applyAlignment="1">
      <alignment horizontal="center"/>
    </xf>
    <xf numFmtId="4" fontId="28" fillId="33" borderId="11" xfId="0" applyNumberFormat="1" applyFont="1" applyFill="1" applyBorder="1" applyAlignment="1">
      <alignment horizontal="center" vertical="center"/>
    </xf>
    <xf numFmtId="0" fontId="19" fillId="0" borderId="0" xfId="0" applyFont="1" applyAlignment="1">
      <alignment horizontal="justify" vertical="top" wrapText="1"/>
    </xf>
    <xf numFmtId="4" fontId="19" fillId="0" borderId="0" xfId="0" applyNumberFormat="1" applyFont="1" applyAlignment="1">
      <alignment horizontal="center" vertical="center"/>
    </xf>
    <xf numFmtId="4" fontId="21" fillId="0" borderId="10" xfId="0" applyNumberFormat="1" applyFont="1" applyFill="1" applyBorder="1" applyAlignment="1">
      <alignment horizontal="right" vertical="center"/>
    </xf>
    <xf numFmtId="4" fontId="21" fillId="0" borderId="10" xfId="0" applyNumberFormat="1" applyFont="1" applyFill="1" applyBorder="1" applyAlignment="1">
      <alignment vertical="center"/>
    </xf>
    <xf numFmtId="0" fontId="7" fillId="33" borderId="11" xfId="0" applyFont="1" applyFill="1" applyBorder="1" applyAlignment="1">
      <alignment horizontal="center" vertical="center"/>
    </xf>
    <xf numFmtId="0" fontId="35" fillId="0" borderId="0" xfId="0" applyFont="1" applyBorder="1" applyAlignment="1">
      <alignment horizontal="left"/>
    </xf>
    <xf numFmtId="0" fontId="35" fillId="0" borderId="0" xfId="0" applyFont="1" applyBorder="1" applyAlignment="1">
      <alignment horizontal="center" vertical="center"/>
    </xf>
    <xf numFmtId="0" fontId="19" fillId="0" borderId="0" xfId="0" applyFont="1" applyAlignment="1">
      <alignment/>
    </xf>
    <xf numFmtId="0" fontId="19" fillId="0" borderId="12" xfId="0" applyFont="1" applyBorder="1" applyAlignment="1">
      <alignment horizontal="left"/>
    </xf>
    <xf numFmtId="2" fontId="21" fillId="0" borderId="0" xfId="0" applyNumberFormat="1" applyFont="1" applyFill="1" applyBorder="1" applyAlignment="1">
      <alignment horizontal="center"/>
    </xf>
    <xf numFmtId="2" fontId="19" fillId="0" borderId="12" xfId="0" applyNumberFormat="1" applyFont="1" applyBorder="1" applyAlignment="1">
      <alignment horizontal="center" vertical="center"/>
    </xf>
    <xf numFmtId="4" fontId="19" fillId="0" borderId="12" xfId="0" applyNumberFormat="1" applyFont="1" applyBorder="1" applyAlignment="1">
      <alignment horizontal="right"/>
    </xf>
    <xf numFmtId="4" fontId="19" fillId="0" borderId="12" xfId="0" applyNumberFormat="1" applyFont="1" applyBorder="1" applyAlignment="1">
      <alignment horizontal="right" vertical="center"/>
    </xf>
    <xf numFmtId="0" fontId="20" fillId="0" borderId="0" xfId="0" applyFont="1" applyAlignment="1">
      <alignment horizontal="right"/>
    </xf>
    <xf numFmtId="0" fontId="21" fillId="0" borderId="0" xfId="0" applyFont="1" applyAlignment="1">
      <alignment horizontal="justify" vertical="top" wrapText="1"/>
    </xf>
    <xf numFmtId="4" fontId="21" fillId="0" borderId="0" xfId="0" applyNumberFormat="1" applyFont="1" applyAlignment="1">
      <alignment/>
    </xf>
    <xf numFmtId="0" fontId="14" fillId="0" borderId="0" xfId="0" applyFont="1" applyBorder="1" applyAlignment="1">
      <alignment/>
    </xf>
    <xf numFmtId="0" fontId="14" fillId="0" borderId="0" xfId="0" applyFont="1" applyBorder="1" applyAlignment="1">
      <alignment horizontal="center"/>
    </xf>
    <xf numFmtId="0" fontId="21" fillId="0" borderId="0" xfId="0" applyFont="1" applyFill="1" applyBorder="1" applyAlignment="1">
      <alignment horizontal="center"/>
    </xf>
    <xf numFmtId="1" fontId="21" fillId="0" borderId="0" xfId="0" applyNumberFormat="1" applyFont="1" applyFill="1" applyBorder="1" applyAlignment="1">
      <alignment horizontal="center"/>
    </xf>
    <xf numFmtId="4" fontId="30" fillId="33" borderId="11" xfId="0" applyNumberFormat="1" applyFont="1" applyFill="1" applyBorder="1" applyAlignment="1">
      <alignment horizontal="center" vertical="center"/>
    </xf>
    <xf numFmtId="0" fontId="27" fillId="0" borderId="10" xfId="0" applyFont="1" applyFill="1" applyBorder="1" applyAlignment="1">
      <alignment horizontal="center" vertical="center"/>
    </xf>
    <xf numFmtId="4" fontId="21" fillId="0" borderId="0" xfId="0" applyNumberFormat="1" applyFont="1" applyFill="1" applyBorder="1" applyAlignment="1" applyProtection="1">
      <alignment horizontal="center"/>
      <protection/>
    </xf>
    <xf numFmtId="4" fontId="21" fillId="0" borderId="0" xfId="0" applyNumberFormat="1" applyFont="1" applyFill="1" applyAlignment="1">
      <alignment horizontal="center"/>
    </xf>
    <xf numFmtId="0" fontId="0" fillId="0" borderId="0" xfId="0" applyAlignment="1">
      <alignment horizontal="center"/>
    </xf>
    <xf numFmtId="0" fontId="21" fillId="0" borderId="0" xfId="0" applyFont="1" applyFill="1" applyAlignment="1">
      <alignment horizontal="center" wrapText="1"/>
    </xf>
    <xf numFmtId="0" fontId="9" fillId="0" borderId="0" xfId="0" applyFont="1" applyFill="1" applyBorder="1" applyAlignment="1">
      <alignment horizontal="center"/>
    </xf>
    <xf numFmtId="49" fontId="7" fillId="0" borderId="0"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0" fontId="21" fillId="0" borderId="0" xfId="0" applyFont="1" applyFill="1" applyBorder="1" applyAlignment="1">
      <alignment horizontal="center" vertical="center"/>
    </xf>
    <xf numFmtId="4"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0" fontId="32"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 fontId="33" fillId="33" borderId="11" xfId="0" applyNumberFormat="1" applyFont="1" applyFill="1" applyBorder="1" applyAlignment="1">
      <alignment horizontal="center" vertical="center"/>
    </xf>
    <xf numFmtId="4" fontId="21" fillId="0" borderId="0" xfId="0" applyNumberFormat="1" applyFont="1" applyAlignment="1">
      <alignment horizontal="center" vertical="center"/>
    </xf>
    <xf numFmtId="0" fontId="21" fillId="0" borderId="0" xfId="0" applyFont="1" applyAlignment="1">
      <alignment horizontal="center" vertical="center"/>
    </xf>
    <xf numFmtId="1" fontId="21" fillId="0" borderId="0" xfId="0" applyNumberFormat="1" applyFont="1" applyFill="1" applyAlignment="1">
      <alignment horizontal="center"/>
    </xf>
    <xf numFmtId="0" fontId="34" fillId="0" borderId="0" xfId="0" applyFont="1" applyFill="1" applyAlignment="1">
      <alignment horizontal="center" vertical="center"/>
    </xf>
    <xf numFmtId="0" fontId="24" fillId="0" borderId="0" xfId="0" applyFont="1" applyFill="1" applyBorder="1" applyAlignment="1">
      <alignment horizontal="center" vertical="center"/>
    </xf>
    <xf numFmtId="0" fontId="21" fillId="0" borderId="0" xfId="0" applyFont="1" applyAlignment="1">
      <alignment horizontal="center"/>
    </xf>
    <xf numFmtId="0" fontId="19" fillId="0" borderId="0" xfId="0" applyFont="1" applyAlignment="1">
      <alignment horizontal="center" vertical="center"/>
    </xf>
    <xf numFmtId="0" fontId="27" fillId="33" borderId="11" xfId="0" applyFont="1" applyFill="1" applyBorder="1" applyAlignment="1">
      <alignment horizontal="center" vertical="center"/>
    </xf>
    <xf numFmtId="0" fontId="20" fillId="0" borderId="0" xfId="0" applyFont="1" applyAlignment="1">
      <alignment horizontal="center"/>
    </xf>
    <xf numFmtId="0" fontId="21" fillId="33" borderId="11" xfId="0" applyFont="1" applyFill="1" applyBorder="1" applyAlignment="1">
      <alignment horizontal="center" vertical="center"/>
    </xf>
    <xf numFmtId="0" fontId="27" fillId="0" borderId="0" xfId="0" applyFont="1" applyFill="1" applyBorder="1" applyAlignment="1">
      <alignment horizontal="center" vertical="center" wrapText="1"/>
    </xf>
    <xf numFmtId="1" fontId="21" fillId="0" borderId="0" xfId="0" applyNumberFormat="1" applyFont="1" applyFill="1" applyAlignment="1" quotePrefix="1">
      <alignment horizontal="center"/>
    </xf>
    <xf numFmtId="0" fontId="24" fillId="0" borderId="0" xfId="0" applyFont="1" applyFill="1" applyAlignment="1">
      <alignment horizontal="center" vertical="center" wrapText="1"/>
    </xf>
    <xf numFmtId="0" fontId="19" fillId="0" borderId="0" xfId="0" applyFont="1" applyAlignment="1">
      <alignment horizontal="center"/>
    </xf>
    <xf numFmtId="0" fontId="14" fillId="0" borderId="0" xfId="0" applyFont="1" applyFill="1" applyBorder="1" applyAlignment="1">
      <alignment horizontal="center"/>
    </xf>
    <xf numFmtId="0" fontId="27" fillId="0" borderId="0" xfId="0" applyFont="1" applyFill="1" applyBorder="1" applyAlignment="1">
      <alignment horizontal="center" vertical="center"/>
    </xf>
    <xf numFmtId="4" fontId="28"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4" fontId="26" fillId="0" borderId="0" xfId="0" applyNumberFormat="1" applyFont="1" applyFill="1" applyBorder="1" applyAlignment="1">
      <alignment vertical="center"/>
    </xf>
    <xf numFmtId="0" fontId="21" fillId="0" borderId="0" xfId="0" applyFont="1" applyFill="1" applyBorder="1" applyAlignment="1">
      <alignment horizontal="justify" vertical="top"/>
    </xf>
    <xf numFmtId="49" fontId="9" fillId="0" borderId="0" xfId="0" applyNumberFormat="1" applyFont="1" applyFill="1" applyBorder="1" applyAlignment="1">
      <alignment horizontal="center" vertical="center"/>
    </xf>
    <xf numFmtId="0" fontId="21" fillId="0" borderId="0" xfId="0" applyFont="1" applyFill="1" applyBorder="1" applyAlignment="1">
      <alignment horizontal="justify" vertical="center"/>
    </xf>
    <xf numFmtId="0" fontId="21" fillId="0" borderId="0" xfId="0" applyFont="1" applyFill="1" applyBorder="1" applyAlignment="1">
      <alignment horizontal="justify" vertical="center" wrapText="1"/>
    </xf>
    <xf numFmtId="0" fontId="40" fillId="0" borderId="0" xfId="0" applyFont="1" applyBorder="1" applyAlignment="1">
      <alignment horizontal="center" vertical="center"/>
    </xf>
    <xf numFmtId="4" fontId="18" fillId="0" borderId="0" xfId="0" applyNumberFormat="1" applyFont="1" applyBorder="1" applyAlignment="1">
      <alignment horizontal="right" vertical="center"/>
    </xf>
    <xf numFmtId="0" fontId="40" fillId="0" borderId="0" xfId="0" applyFont="1" applyBorder="1" applyAlignment="1">
      <alignment horizontal="left"/>
    </xf>
    <xf numFmtId="0" fontId="6" fillId="0" borderId="0" xfId="0" applyFont="1" applyAlignment="1">
      <alignment horizontal="center"/>
    </xf>
    <xf numFmtId="0" fontId="6" fillId="0" borderId="0" xfId="0" applyFont="1" applyBorder="1" applyAlignment="1">
      <alignment horizontal="center"/>
    </xf>
    <xf numFmtId="0" fontId="21" fillId="0" borderId="0" xfId="0" applyFont="1" applyAlignment="1">
      <alignment horizontal="center" vertical="top"/>
    </xf>
    <xf numFmtId="49" fontId="10" fillId="33" borderId="11" xfId="0" applyNumberFormat="1" applyFont="1" applyFill="1" applyBorder="1" applyAlignment="1">
      <alignment horizontal="center" vertical="center"/>
    </xf>
    <xf numFmtId="0" fontId="23" fillId="0" borderId="0" xfId="0" applyFont="1" applyAlignment="1">
      <alignment horizontal="center" vertical="top"/>
    </xf>
    <xf numFmtId="0" fontId="17" fillId="0" borderId="0" xfId="0" applyFont="1" applyAlignment="1">
      <alignment horizontal="center" vertical="top"/>
    </xf>
    <xf numFmtId="49" fontId="9" fillId="33" borderId="11" xfId="0" applyNumberFormat="1" applyFont="1" applyFill="1" applyBorder="1" applyAlignment="1">
      <alignment horizontal="center" vertical="center"/>
    </xf>
    <xf numFmtId="0" fontId="17" fillId="0" borderId="0" xfId="0" applyFont="1" applyBorder="1" applyAlignment="1">
      <alignment horizontal="center" vertical="top"/>
    </xf>
    <xf numFmtId="49" fontId="21" fillId="0" borderId="0" xfId="0" applyNumberFormat="1" applyFont="1" applyFill="1" applyBorder="1" applyAlignment="1" applyProtection="1">
      <alignment horizontal="center" vertical="top" wrapText="1"/>
      <protection/>
    </xf>
    <xf numFmtId="0" fontId="23" fillId="0" borderId="0" xfId="0" applyFont="1" applyBorder="1" applyAlignment="1">
      <alignment horizontal="center" vertical="top"/>
    </xf>
    <xf numFmtId="49" fontId="21" fillId="0" borderId="0" xfId="0" applyNumberFormat="1" applyFont="1" applyFill="1" applyAlignment="1">
      <alignment horizontal="center" vertical="top"/>
    </xf>
    <xf numFmtId="0" fontId="23" fillId="0" borderId="0" xfId="0" applyFont="1" applyAlignment="1">
      <alignment horizontal="center" vertical="top" wrapText="1"/>
    </xf>
    <xf numFmtId="0" fontId="24" fillId="0" borderId="10" xfId="0" applyFont="1" applyFill="1" applyBorder="1" applyAlignment="1">
      <alignment horizontal="left"/>
    </xf>
    <xf numFmtId="0" fontId="21" fillId="0" borderId="10" xfId="0" applyFont="1" applyFill="1" applyBorder="1" applyAlignment="1">
      <alignment horizontal="center"/>
    </xf>
    <xf numFmtId="16" fontId="8" fillId="0" borderId="10" xfId="0" applyNumberFormat="1" applyFont="1" applyBorder="1" applyAlignment="1">
      <alignment horizontal="center" vertical="center"/>
    </xf>
    <xf numFmtId="0" fontId="21" fillId="0" borderId="10" xfId="0" applyFont="1" applyBorder="1" applyAlignment="1">
      <alignment horizontal="center" vertical="center"/>
    </xf>
    <xf numFmtId="4" fontId="21" fillId="0" borderId="10" xfId="0" applyNumberFormat="1" applyFont="1" applyBorder="1" applyAlignment="1">
      <alignment horizontal="center" vertical="center"/>
    </xf>
    <xf numFmtId="4" fontId="25" fillId="0" borderId="10" xfId="0" applyNumberFormat="1" applyFont="1" applyBorder="1" applyAlignment="1">
      <alignment horizontal="left" vertical="center"/>
    </xf>
    <xf numFmtId="0" fontId="41" fillId="0" borderId="0" xfId="0" applyFont="1" applyBorder="1" applyAlignment="1">
      <alignment horizontal="center" vertical="top"/>
    </xf>
    <xf numFmtId="0" fontId="32" fillId="0" borderId="0" xfId="0" applyNumberFormat="1" applyFont="1" applyFill="1" applyBorder="1" applyAlignment="1">
      <alignment/>
    </xf>
    <xf numFmtId="0" fontId="21" fillId="0" borderId="10" xfId="0" applyFont="1" applyBorder="1" applyAlignment="1">
      <alignment horizontal="left" vertical="center"/>
    </xf>
    <xf numFmtId="0" fontId="42" fillId="0" borderId="0" xfId="0" applyFont="1" applyBorder="1" applyAlignment="1">
      <alignment horizontal="left"/>
    </xf>
    <xf numFmtId="2" fontId="35" fillId="0" borderId="0" xfId="0" applyNumberFormat="1" applyFont="1" applyBorder="1" applyAlignment="1">
      <alignment horizontal="center" vertical="center"/>
    </xf>
    <xf numFmtId="4" fontId="35" fillId="0" borderId="0" xfId="0" applyNumberFormat="1" applyFont="1" applyBorder="1" applyAlignment="1">
      <alignment horizontal="right" vertical="center"/>
    </xf>
    <xf numFmtId="4" fontId="20" fillId="0" borderId="0" xfId="0" applyNumberFormat="1" applyFont="1" applyAlignment="1">
      <alignment horizontal="center" vertical="center"/>
    </xf>
    <xf numFmtId="0" fontId="20" fillId="0" borderId="0" xfId="0" applyFont="1" applyAlignment="1">
      <alignment horizontal="center" vertical="top"/>
    </xf>
    <xf numFmtId="2" fontId="20" fillId="0" borderId="0" xfId="0" applyNumberFormat="1" applyFont="1" applyAlignment="1">
      <alignment horizontal="center" vertical="center"/>
    </xf>
    <xf numFmtId="4" fontId="20" fillId="0" borderId="0" xfId="0" applyNumberFormat="1" applyFont="1" applyAlignment="1">
      <alignment horizontal="right" vertical="center"/>
    </xf>
    <xf numFmtId="49" fontId="35" fillId="0" borderId="0" xfId="0" applyNumberFormat="1" applyFont="1" applyAlignment="1">
      <alignment horizontal="right"/>
    </xf>
    <xf numFmtId="0" fontId="35" fillId="0" borderId="0" xfId="0" applyFont="1" applyAlignment="1">
      <alignment horizontal="center" vertical="center"/>
    </xf>
    <xf numFmtId="4" fontId="35" fillId="0" borderId="0" xfId="0" applyNumberFormat="1" applyFont="1" applyAlignment="1">
      <alignment horizontal="right" vertical="center"/>
    </xf>
    <xf numFmtId="0" fontId="20" fillId="33" borderId="11" xfId="0" applyFont="1" applyFill="1" applyBorder="1" applyAlignment="1">
      <alignment horizontal="center" vertical="top"/>
    </xf>
    <xf numFmtId="0" fontId="35" fillId="33" borderId="11" xfId="0" applyFont="1" applyFill="1" applyBorder="1" applyAlignment="1">
      <alignment horizontal="right"/>
    </xf>
    <xf numFmtId="0" fontId="35" fillId="33" borderId="11" xfId="0" applyFont="1" applyFill="1" applyBorder="1" applyAlignment="1">
      <alignment horizontal="center" vertical="center"/>
    </xf>
    <xf numFmtId="2" fontId="20" fillId="33" borderId="11" xfId="0" applyNumberFormat="1" applyFont="1" applyFill="1" applyBorder="1" applyAlignment="1">
      <alignment horizontal="center" vertical="center"/>
    </xf>
    <xf numFmtId="4" fontId="35" fillId="33" borderId="11" xfId="0" applyNumberFormat="1" applyFont="1" applyFill="1" applyBorder="1" applyAlignment="1">
      <alignment horizontal="right" vertical="center"/>
    </xf>
    <xf numFmtId="0" fontId="10" fillId="34" borderId="0" xfId="0" applyFont="1" applyFill="1" applyAlignment="1">
      <alignment vertical="center"/>
    </xf>
    <xf numFmtId="49" fontId="9" fillId="35" borderId="0" xfId="0" applyNumberFormat="1" applyFont="1" applyFill="1" applyBorder="1" applyAlignment="1">
      <alignment horizontal="center" vertical="top"/>
    </xf>
    <xf numFmtId="49" fontId="9" fillId="35" borderId="0" xfId="0" applyNumberFormat="1" applyFont="1" applyFill="1" applyBorder="1" applyAlignment="1">
      <alignment horizontal="center"/>
    </xf>
    <xf numFmtId="4" fontId="30" fillId="0" borderId="0" xfId="0" applyNumberFormat="1" applyFont="1" applyFill="1" applyBorder="1" applyAlignment="1">
      <alignment horizontal="right"/>
    </xf>
    <xf numFmtId="0" fontId="21" fillId="0" borderId="0" xfId="0" applyFont="1" applyAlignment="1" applyProtection="1">
      <alignment horizontal="justify" vertical="top" wrapText="1"/>
      <protection/>
    </xf>
    <xf numFmtId="0" fontId="21" fillId="0" borderId="0" xfId="0" applyFont="1" applyAlignment="1" applyProtection="1">
      <alignment horizontal="justify" vertical="justify" wrapText="1"/>
      <protection/>
    </xf>
    <xf numFmtId="0" fontId="9" fillId="0" borderId="11" xfId="0" applyFont="1" applyFill="1" applyBorder="1" applyAlignment="1">
      <alignment/>
    </xf>
    <xf numFmtId="0" fontId="27" fillId="0" borderId="11" xfId="0" applyFont="1" applyFill="1" applyBorder="1" applyAlignment="1">
      <alignment horizontal="center" vertical="center"/>
    </xf>
    <xf numFmtId="4" fontId="21" fillId="0" borderId="11" xfId="0" applyNumberFormat="1" applyFont="1" applyFill="1" applyBorder="1" applyAlignment="1">
      <alignment horizontal="right"/>
    </xf>
    <xf numFmtId="4" fontId="21" fillId="0" borderId="11" xfId="0" applyNumberFormat="1" applyFont="1" applyFill="1" applyBorder="1" applyAlignment="1">
      <alignment/>
    </xf>
    <xf numFmtId="0" fontId="21" fillId="0" borderId="0" xfId="0" applyFont="1" applyAlignment="1">
      <alignment wrapText="1"/>
    </xf>
    <xf numFmtId="2" fontId="19" fillId="0" borderId="0" xfId="0" applyNumberFormat="1" applyFont="1" applyBorder="1" applyAlignment="1">
      <alignment horizontal="center"/>
    </xf>
    <xf numFmtId="0" fontId="19" fillId="0" borderId="0" xfId="0" applyFont="1" applyBorder="1" applyAlignment="1">
      <alignment horizontal="center"/>
    </xf>
    <xf numFmtId="0" fontId="26" fillId="35" borderId="0" xfId="0" applyFont="1" applyFill="1" applyBorder="1" applyAlignment="1">
      <alignment horizontal="right" vertical="center"/>
    </xf>
    <xf numFmtId="4" fontId="26" fillId="35" borderId="0" xfId="0" applyNumberFormat="1" applyFont="1" applyFill="1" applyBorder="1" applyAlignment="1">
      <alignment vertical="center"/>
    </xf>
    <xf numFmtId="49" fontId="10" fillId="35" borderId="0" xfId="0" applyNumberFormat="1" applyFont="1" applyFill="1" applyBorder="1" applyAlignment="1">
      <alignment horizontal="center" vertical="center"/>
    </xf>
    <xf numFmtId="0" fontId="18" fillId="36" borderId="12" xfId="0" applyFont="1" applyFill="1" applyBorder="1" applyAlignment="1">
      <alignment horizontal="center" vertical="center"/>
    </xf>
    <xf numFmtId="2" fontId="19" fillId="36" borderId="12" xfId="0" applyNumberFormat="1" applyFont="1" applyFill="1" applyBorder="1" applyAlignment="1">
      <alignment horizontal="center" vertical="center"/>
    </xf>
    <xf numFmtId="4" fontId="19" fillId="36" borderId="12" xfId="0" applyNumberFormat="1" applyFont="1" applyFill="1" applyBorder="1" applyAlignment="1">
      <alignment horizontal="right" vertical="center"/>
    </xf>
    <xf numFmtId="0" fontId="26" fillId="0" borderId="11" xfId="0" applyFont="1" applyFill="1" applyBorder="1" applyAlignment="1">
      <alignment horizontal="left"/>
    </xf>
    <xf numFmtId="0" fontId="17" fillId="36" borderId="11" xfId="0" applyFont="1" applyFill="1" applyBorder="1" applyAlignment="1">
      <alignment horizontal="center" vertical="top"/>
    </xf>
    <xf numFmtId="49" fontId="9" fillId="36" borderId="11" xfId="0" applyNumberFormat="1" applyFont="1" applyFill="1" applyBorder="1" applyAlignment="1">
      <alignment horizontal="center" vertical="center"/>
    </xf>
    <xf numFmtId="4" fontId="31" fillId="36" borderId="11" xfId="0" applyNumberFormat="1" applyFont="1" applyFill="1" applyBorder="1" applyAlignment="1">
      <alignment vertical="center"/>
    </xf>
    <xf numFmtId="0" fontId="19" fillId="0" borderId="0" xfId="0" applyFont="1" applyAlignment="1">
      <alignment wrapText="1"/>
    </xf>
    <xf numFmtId="0" fontId="26" fillId="36" borderId="12" xfId="0" applyFont="1" applyFill="1" applyBorder="1" applyAlignment="1">
      <alignment horizontal="left" vertical="top" wrapText="1"/>
    </xf>
    <xf numFmtId="0" fontId="19" fillId="0" borderId="0" xfId="0" applyFont="1" applyFill="1" applyBorder="1" applyAlignment="1">
      <alignment horizontal="justify" vertical="top"/>
    </xf>
    <xf numFmtId="0" fontId="21" fillId="0" borderId="0" xfId="0" applyFont="1" applyFill="1" applyAlignment="1">
      <alignment/>
    </xf>
    <xf numFmtId="49" fontId="26" fillId="33" borderId="11" xfId="0" applyNumberFormat="1" applyFont="1" applyFill="1" applyBorder="1" applyAlignment="1">
      <alignment horizontal="left" vertical="center" wrapText="1"/>
    </xf>
    <xf numFmtId="0" fontId="24"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Zarez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I311"/>
  <sheetViews>
    <sheetView tabSelected="1" view="pageBreakPreview" zoomScale="90" zoomScaleNormal="90" zoomScaleSheetLayoutView="90" zoomScalePageLayoutView="0" workbookViewId="0" topLeftCell="A76">
      <pane ySplit="11055" topLeftCell="A942" activePane="topLeft" state="split"/>
      <selection pane="topLeft" activeCell="I81" sqref="I81"/>
      <selection pane="bottomLeft" activeCell="I948" sqref="I948"/>
    </sheetView>
  </sheetViews>
  <sheetFormatPr defaultColWidth="8.875" defaultRowHeight="12.75"/>
  <cols>
    <col min="1" max="1" width="4.00390625" style="1" customWidth="1"/>
    <col min="2" max="2" width="42.75390625" style="40" customWidth="1"/>
    <col min="3" max="3" width="6.50390625" style="156" customWidth="1"/>
    <col min="4" max="4" width="7.875" style="41" customWidth="1"/>
    <col min="5" max="5" width="9.50390625" style="42" customWidth="1"/>
    <col min="6" max="6" width="12.50390625" style="40" customWidth="1"/>
    <col min="7" max="16384" width="8.875" style="6" customWidth="1"/>
  </cols>
  <sheetData>
    <row r="1" spans="1:5" ht="31.5" customHeight="1">
      <c r="A1" s="177"/>
      <c r="B1" s="241" t="s">
        <v>293</v>
      </c>
      <c r="C1" s="241"/>
      <c r="D1" s="241"/>
      <c r="E1" s="241"/>
    </row>
    <row r="2" spans="1:2" ht="15.75">
      <c r="A2" s="178"/>
      <c r="B2" s="43"/>
    </row>
    <row r="3" spans="1:2" ht="18">
      <c r="A3" s="132"/>
      <c r="B3" s="131"/>
    </row>
    <row r="4" spans="1:6" s="5" customFormat="1" ht="20.25" customHeight="1">
      <c r="A4" s="7" t="s">
        <v>32</v>
      </c>
      <c r="B4" s="44" t="s">
        <v>169</v>
      </c>
      <c r="C4" s="133"/>
      <c r="D4" s="133"/>
      <c r="E4" s="45"/>
      <c r="F4" s="46"/>
    </row>
    <row r="5" spans="1:6" ht="12.75">
      <c r="A5" s="179"/>
      <c r="B5" s="129"/>
      <c r="E5" s="130"/>
      <c r="F5" s="130"/>
    </row>
    <row r="6" spans="1:6" ht="12.75">
      <c r="A6" s="179"/>
      <c r="B6" s="129"/>
      <c r="E6" s="130"/>
      <c r="F6" s="130"/>
    </row>
    <row r="7" spans="1:6" s="3" customFormat="1" ht="16.5">
      <c r="A7" s="93" t="s">
        <v>38</v>
      </c>
      <c r="B7" s="94" t="s">
        <v>40</v>
      </c>
      <c r="C7" s="113"/>
      <c r="D7" s="113"/>
      <c r="E7" s="108"/>
      <c r="F7" s="109"/>
    </row>
    <row r="8" spans="1:6" s="25" customFormat="1" ht="16.5">
      <c r="A8" s="182"/>
      <c r="B8" s="29" t="s">
        <v>14</v>
      </c>
      <c r="C8" s="159"/>
      <c r="D8" s="88"/>
      <c r="E8" s="89"/>
      <c r="F8" s="39"/>
    </row>
    <row r="9" spans="1:6" s="25" customFormat="1" ht="51">
      <c r="A9" s="181"/>
      <c r="B9" s="86" t="s">
        <v>154</v>
      </c>
      <c r="C9" s="84"/>
      <c r="D9" s="85"/>
      <c r="E9" s="39"/>
      <c r="F9" s="39"/>
    </row>
    <row r="10" spans="1:6" s="25" customFormat="1" ht="38.25">
      <c r="A10" s="181"/>
      <c r="B10" s="86" t="s">
        <v>155</v>
      </c>
      <c r="C10" s="84"/>
      <c r="D10" s="85"/>
      <c r="E10" s="39"/>
      <c r="F10" s="39"/>
    </row>
    <row r="11" spans="1:6" s="25" customFormat="1" ht="38.25">
      <c r="A11" s="181"/>
      <c r="B11" s="86" t="s">
        <v>156</v>
      </c>
      <c r="C11" s="84"/>
      <c r="D11" s="85"/>
      <c r="E11" s="39"/>
      <c r="F11" s="39"/>
    </row>
    <row r="12" spans="1:6" s="25" customFormat="1" ht="63.75">
      <c r="A12" s="181"/>
      <c r="B12" s="86" t="s">
        <v>157</v>
      </c>
      <c r="C12" s="84"/>
      <c r="D12" s="85"/>
      <c r="E12" s="39"/>
      <c r="F12" s="39"/>
    </row>
    <row r="13" spans="1:6" s="25" customFormat="1" ht="38.25">
      <c r="A13" s="181"/>
      <c r="B13" s="86" t="s">
        <v>158</v>
      </c>
      <c r="C13" s="84"/>
      <c r="D13" s="85"/>
      <c r="E13" s="39"/>
      <c r="F13" s="39"/>
    </row>
    <row r="14" spans="1:6" s="25" customFormat="1" ht="25.5">
      <c r="A14" s="181"/>
      <c r="B14" s="86" t="s">
        <v>159</v>
      </c>
      <c r="C14" s="84"/>
      <c r="D14" s="85"/>
      <c r="E14" s="39"/>
      <c r="F14" s="39"/>
    </row>
    <row r="15" spans="1:6" s="25" customFormat="1" ht="89.25">
      <c r="A15" s="181"/>
      <c r="B15" s="86" t="s">
        <v>160</v>
      </c>
      <c r="C15" s="84"/>
      <c r="D15" s="85"/>
      <c r="E15" s="39"/>
      <c r="F15" s="39"/>
    </row>
    <row r="16" spans="1:6" s="25" customFormat="1" ht="51">
      <c r="A16" s="181"/>
      <c r="B16" s="86" t="s">
        <v>161</v>
      </c>
      <c r="C16" s="84"/>
      <c r="D16" s="85"/>
      <c r="E16" s="39"/>
      <c r="F16" s="39"/>
    </row>
    <row r="17" spans="1:6" s="25" customFormat="1" ht="25.5">
      <c r="A17" s="181"/>
      <c r="B17" s="86" t="s">
        <v>162</v>
      </c>
      <c r="C17" s="84"/>
      <c r="D17" s="85"/>
      <c r="E17" s="39"/>
      <c r="F17" s="39"/>
    </row>
    <row r="18" spans="1:6" s="25" customFormat="1" ht="16.5">
      <c r="A18" s="181"/>
      <c r="B18" s="90" t="s">
        <v>236</v>
      </c>
      <c r="C18" s="84"/>
      <c r="D18" s="85"/>
      <c r="E18" s="39"/>
      <c r="F18" s="39"/>
    </row>
    <row r="19" spans="1:6" s="25" customFormat="1" ht="16.5">
      <c r="A19" s="181"/>
      <c r="B19" s="91" t="s">
        <v>237</v>
      </c>
      <c r="C19" s="84"/>
      <c r="D19" s="85"/>
      <c r="E19" s="39"/>
      <c r="F19" s="39"/>
    </row>
    <row r="20" spans="1:6" s="25" customFormat="1" ht="16.5">
      <c r="A20" s="181"/>
      <c r="B20" s="91" t="s">
        <v>238</v>
      </c>
      <c r="C20" s="84"/>
      <c r="D20" s="85"/>
      <c r="E20" s="39"/>
      <c r="F20" s="39"/>
    </row>
    <row r="21" spans="1:6" s="25" customFormat="1" ht="16.5">
      <c r="A21" s="181"/>
      <c r="B21" s="91" t="s">
        <v>239</v>
      </c>
      <c r="C21" s="84"/>
      <c r="D21" s="85"/>
      <c r="E21" s="39"/>
      <c r="F21" s="39"/>
    </row>
    <row r="22" spans="1:6" s="25" customFormat="1" ht="16.5">
      <c r="A22" s="181"/>
      <c r="B22" s="91" t="s">
        <v>240</v>
      </c>
      <c r="C22" s="84"/>
      <c r="D22" s="85"/>
      <c r="E22" s="39"/>
      <c r="F22" s="39"/>
    </row>
    <row r="23" spans="1:6" s="25" customFormat="1" ht="38.25">
      <c r="A23" s="181"/>
      <c r="B23" s="90" t="s">
        <v>241</v>
      </c>
      <c r="C23" s="84"/>
      <c r="D23" s="85"/>
      <c r="E23" s="39"/>
      <c r="F23" s="39"/>
    </row>
    <row r="24" spans="1:6" s="25" customFormat="1" ht="16.5">
      <c r="A24" s="181"/>
      <c r="B24" s="92" t="s">
        <v>242</v>
      </c>
      <c r="C24" s="84"/>
      <c r="D24" s="85"/>
      <c r="E24" s="39"/>
      <c r="F24" s="39"/>
    </row>
    <row r="25" spans="1:6" s="25" customFormat="1" ht="16.5">
      <c r="A25" s="181"/>
      <c r="B25" s="92" t="s">
        <v>243</v>
      </c>
      <c r="C25" s="84"/>
      <c r="D25" s="85"/>
      <c r="E25" s="39"/>
      <c r="F25" s="39"/>
    </row>
    <row r="26" spans="1:6" s="25" customFormat="1" ht="16.5">
      <c r="A26" s="181"/>
      <c r="B26" s="92" t="s">
        <v>244</v>
      </c>
      <c r="C26" s="84"/>
      <c r="D26" s="85"/>
      <c r="E26" s="39"/>
      <c r="F26" s="39"/>
    </row>
    <row r="27" spans="1:6" s="25" customFormat="1" ht="26.25">
      <c r="A27" s="181"/>
      <c r="B27" s="92" t="s">
        <v>245</v>
      </c>
      <c r="C27" s="84"/>
      <c r="D27" s="85"/>
      <c r="E27" s="39"/>
      <c r="F27" s="39"/>
    </row>
    <row r="28" spans="1:6" s="25" customFormat="1" ht="51">
      <c r="A28" s="181"/>
      <c r="B28" s="90" t="s">
        <v>246</v>
      </c>
      <c r="C28" s="84"/>
      <c r="D28" s="85"/>
      <c r="E28" s="39"/>
      <c r="F28" s="39"/>
    </row>
    <row r="29" spans="1:6" s="25" customFormat="1" ht="25.5">
      <c r="A29" s="181"/>
      <c r="B29" s="90" t="s">
        <v>247</v>
      </c>
      <c r="C29" s="84"/>
      <c r="D29" s="85"/>
      <c r="E29" s="39"/>
      <c r="F29" s="39"/>
    </row>
    <row r="30" spans="1:6" s="25" customFormat="1" ht="52.5">
      <c r="A30" s="181"/>
      <c r="B30" s="236" t="s">
        <v>248</v>
      </c>
      <c r="C30" s="84"/>
      <c r="D30" s="85"/>
      <c r="E30" s="39"/>
      <c r="F30" s="39"/>
    </row>
    <row r="31" spans="1:6" s="25" customFormat="1" ht="16.5">
      <c r="A31" s="181"/>
      <c r="B31" s="87"/>
      <c r="C31" s="84"/>
      <c r="D31" s="85"/>
      <c r="E31" s="39"/>
      <c r="F31" s="39"/>
    </row>
    <row r="32" spans="1:6" s="25" customFormat="1" ht="16.5">
      <c r="A32" s="93" t="s">
        <v>38</v>
      </c>
      <c r="B32" s="94" t="s">
        <v>40</v>
      </c>
      <c r="C32" s="26"/>
      <c r="D32" s="27"/>
      <c r="E32" s="28"/>
      <c r="F32" s="28"/>
    </row>
    <row r="33" spans="1:6" s="5" customFormat="1" ht="15.75">
      <c r="A33" s="10"/>
      <c r="B33" s="47"/>
      <c r="C33" s="112"/>
      <c r="D33" s="112"/>
      <c r="E33" s="48"/>
      <c r="F33" s="49"/>
    </row>
    <row r="34" spans="1:6" s="5" customFormat="1" ht="38.25">
      <c r="A34" s="214" t="s">
        <v>32</v>
      </c>
      <c r="B34" s="51" t="s">
        <v>41</v>
      </c>
      <c r="C34" s="133" t="s">
        <v>30</v>
      </c>
      <c r="D34" s="124">
        <v>30.8</v>
      </c>
      <c r="E34" s="45"/>
      <c r="F34" s="52"/>
    </row>
    <row r="35" spans="1:6" s="5" customFormat="1" ht="66" customHeight="1">
      <c r="A35" s="214" t="s">
        <v>33</v>
      </c>
      <c r="B35" s="51" t="s">
        <v>99</v>
      </c>
      <c r="C35" s="133" t="s">
        <v>164</v>
      </c>
      <c r="D35" s="124">
        <v>184.4</v>
      </c>
      <c r="E35" s="45"/>
      <c r="F35" s="52"/>
    </row>
    <row r="36" spans="1:6" s="5" customFormat="1" ht="63.75">
      <c r="A36" s="214" t="s">
        <v>34</v>
      </c>
      <c r="B36" s="51" t="s">
        <v>130</v>
      </c>
      <c r="C36" s="133"/>
      <c r="D36" s="133"/>
      <c r="E36" s="45"/>
      <c r="F36" s="52"/>
    </row>
    <row r="37" spans="1:6" s="5" customFormat="1" ht="15">
      <c r="A37" s="214" t="s">
        <v>105</v>
      </c>
      <c r="B37" s="54" t="s">
        <v>42</v>
      </c>
      <c r="C37" s="133" t="s">
        <v>164</v>
      </c>
      <c r="D37" s="124">
        <f>134.62+8+36.94</f>
        <v>179.56</v>
      </c>
      <c r="E37" s="45"/>
      <c r="F37" s="52"/>
    </row>
    <row r="38" spans="1:6" s="5" customFormat="1" ht="15">
      <c r="A38" s="214" t="s">
        <v>106</v>
      </c>
      <c r="B38" s="54" t="s">
        <v>290</v>
      </c>
      <c r="C38" s="133" t="s">
        <v>164</v>
      </c>
      <c r="D38" s="124">
        <f>5.4*2.2</f>
        <v>11.880000000000003</v>
      </c>
      <c r="E38" s="45"/>
      <c r="F38" s="52"/>
    </row>
    <row r="39" spans="1:6" s="5" customFormat="1" ht="15">
      <c r="A39" s="214" t="s">
        <v>100</v>
      </c>
      <c r="B39" s="54" t="s">
        <v>291</v>
      </c>
      <c r="C39" s="133" t="s">
        <v>164</v>
      </c>
      <c r="D39" s="124">
        <f>54.74+8</f>
        <v>62.74</v>
      </c>
      <c r="E39" s="45"/>
      <c r="F39" s="52"/>
    </row>
    <row r="40" spans="1:6" s="5" customFormat="1" ht="63.75" customHeight="1">
      <c r="A40" s="8" t="s">
        <v>35</v>
      </c>
      <c r="B40" s="51" t="s">
        <v>44</v>
      </c>
      <c r="C40" s="133" t="s">
        <v>30</v>
      </c>
      <c r="D40" s="124">
        <v>62.4</v>
      </c>
      <c r="E40" s="45"/>
      <c r="F40" s="52"/>
    </row>
    <row r="41" spans="1:6" s="5" customFormat="1" ht="63.75">
      <c r="A41" s="214" t="s">
        <v>36</v>
      </c>
      <c r="B41" s="51" t="s">
        <v>46</v>
      </c>
      <c r="C41" s="133"/>
      <c r="D41" s="133"/>
      <c r="E41" s="45"/>
      <c r="F41" s="52"/>
    </row>
    <row r="42" spans="1:6" s="5" customFormat="1" ht="12.75">
      <c r="A42" s="214" t="s">
        <v>107</v>
      </c>
      <c r="B42" s="54" t="s">
        <v>47</v>
      </c>
      <c r="C42" s="133" t="s">
        <v>30</v>
      </c>
      <c r="D42" s="124">
        <v>145</v>
      </c>
      <c r="E42" s="45"/>
      <c r="F42" s="52"/>
    </row>
    <row r="43" spans="1:6" s="5" customFormat="1" ht="12.75">
      <c r="A43" s="214" t="s">
        <v>108</v>
      </c>
      <c r="B43" s="54" t="s">
        <v>48</v>
      </c>
      <c r="C43" s="133" t="s">
        <v>30</v>
      </c>
      <c r="D43" s="124">
        <v>62</v>
      </c>
      <c r="E43" s="45"/>
      <c r="F43" s="52"/>
    </row>
    <row r="44" spans="1:6" s="5" customFormat="1" ht="12.75">
      <c r="A44" s="214" t="s">
        <v>109</v>
      </c>
      <c r="B44" s="54" t="s">
        <v>49</v>
      </c>
      <c r="C44" s="133" t="s">
        <v>30</v>
      </c>
      <c r="D44" s="124">
        <v>23</v>
      </c>
      <c r="E44" s="45"/>
      <c r="F44" s="52"/>
    </row>
    <row r="45" spans="1:6" s="5" customFormat="1" ht="12.75">
      <c r="A45" s="214" t="s">
        <v>110</v>
      </c>
      <c r="B45" s="54" t="s">
        <v>50</v>
      </c>
      <c r="C45" s="133" t="s">
        <v>30</v>
      </c>
      <c r="D45" s="124">
        <v>14</v>
      </c>
      <c r="E45" s="45"/>
      <c r="F45" s="52"/>
    </row>
    <row r="46" spans="1:6" s="5" customFormat="1" ht="12.75">
      <c r="A46" s="214" t="s">
        <v>111</v>
      </c>
      <c r="B46" s="54" t="s">
        <v>51</v>
      </c>
      <c r="C46" s="133" t="s">
        <v>30</v>
      </c>
      <c r="D46" s="124">
        <v>24</v>
      </c>
      <c r="E46" s="45"/>
      <c r="F46" s="52"/>
    </row>
    <row r="47" spans="1:6" s="5" customFormat="1" ht="12.75">
      <c r="A47" s="214" t="s">
        <v>112</v>
      </c>
      <c r="B47" s="54" t="s">
        <v>52</v>
      </c>
      <c r="C47" s="133" t="s">
        <v>30</v>
      </c>
      <c r="D47" s="124">
        <v>8.5</v>
      </c>
      <c r="E47" s="45"/>
      <c r="F47" s="52"/>
    </row>
    <row r="48" spans="1:6" s="5" customFormat="1" ht="12.75">
      <c r="A48" s="214" t="s">
        <v>113</v>
      </c>
      <c r="B48" s="54" t="s">
        <v>53</v>
      </c>
      <c r="C48" s="133" t="s">
        <v>30</v>
      </c>
      <c r="D48" s="124">
        <v>8</v>
      </c>
      <c r="E48" s="45"/>
      <c r="F48" s="52"/>
    </row>
    <row r="49" spans="1:6" s="5" customFormat="1" ht="25.5">
      <c r="A49" s="214" t="s">
        <v>43</v>
      </c>
      <c r="B49" s="51" t="s">
        <v>66</v>
      </c>
      <c r="C49" s="133"/>
      <c r="D49" s="133"/>
      <c r="E49" s="45"/>
      <c r="F49" s="52"/>
    </row>
    <row r="50" spans="1:6" s="5" customFormat="1" ht="12.75">
      <c r="A50" s="214" t="s">
        <v>114</v>
      </c>
      <c r="B50" s="54" t="s">
        <v>165</v>
      </c>
      <c r="C50" s="133" t="s">
        <v>31</v>
      </c>
      <c r="D50" s="134">
        <v>3</v>
      </c>
      <c r="E50" s="45"/>
      <c r="F50" s="52"/>
    </row>
    <row r="51" spans="1:6" s="5" customFormat="1" ht="12.75">
      <c r="A51" s="214" t="s">
        <v>115</v>
      </c>
      <c r="B51" s="54" t="s">
        <v>101</v>
      </c>
      <c r="C51" s="133" t="s">
        <v>31</v>
      </c>
      <c r="D51" s="134">
        <v>2</v>
      </c>
      <c r="E51" s="45"/>
      <c r="F51" s="52"/>
    </row>
    <row r="52" spans="1:6" s="5" customFormat="1" ht="12.75">
      <c r="A52" s="214" t="s">
        <v>116</v>
      </c>
      <c r="B52" s="54" t="s">
        <v>79</v>
      </c>
      <c r="C52" s="133" t="s">
        <v>31</v>
      </c>
      <c r="D52" s="134">
        <v>1</v>
      </c>
      <c r="E52" s="45"/>
      <c r="F52" s="52"/>
    </row>
    <row r="53" spans="1:6" s="5" customFormat="1" ht="12.75">
      <c r="A53" s="214" t="s">
        <v>117</v>
      </c>
      <c r="B53" s="54" t="s">
        <v>80</v>
      </c>
      <c r="C53" s="133" t="s">
        <v>31</v>
      </c>
      <c r="D53" s="134">
        <v>1</v>
      </c>
      <c r="E53" s="45"/>
      <c r="F53" s="52"/>
    </row>
    <row r="54" spans="1:6" s="5" customFormat="1" ht="38.25">
      <c r="A54" s="214" t="s">
        <v>45</v>
      </c>
      <c r="B54" s="51" t="s">
        <v>56</v>
      </c>
      <c r="C54" s="133" t="s">
        <v>164</v>
      </c>
      <c r="D54" s="124">
        <v>62.5</v>
      </c>
      <c r="E54" s="45"/>
      <c r="F54" s="52"/>
    </row>
    <row r="55" spans="1:6" s="5" customFormat="1" ht="25.5">
      <c r="A55" s="214" t="s">
        <v>54</v>
      </c>
      <c r="B55" s="51" t="s">
        <v>102</v>
      </c>
      <c r="C55" s="133" t="s">
        <v>164</v>
      </c>
      <c r="D55" s="124">
        <v>62.5</v>
      </c>
      <c r="E55" s="45"/>
      <c r="F55" s="52"/>
    </row>
    <row r="56" spans="1:6" s="5" customFormat="1" ht="53.25">
      <c r="A56" s="214" t="s">
        <v>55</v>
      </c>
      <c r="B56" s="51" t="s">
        <v>166</v>
      </c>
      <c r="C56" s="133" t="s">
        <v>30</v>
      </c>
      <c r="D56" s="124">
        <v>11.5</v>
      </c>
      <c r="E56" s="45"/>
      <c r="F56" s="52"/>
    </row>
    <row r="57" spans="1:6" s="5" customFormat="1" ht="12.75">
      <c r="A57" s="214"/>
      <c r="B57" s="51"/>
      <c r="C57" s="133"/>
      <c r="D57" s="124"/>
      <c r="E57" s="45"/>
      <c r="F57" s="52"/>
    </row>
    <row r="58" spans="1:6" s="5" customFormat="1" ht="38.25">
      <c r="A58" s="214" t="s">
        <v>57</v>
      </c>
      <c r="B58" s="51" t="s">
        <v>60</v>
      </c>
      <c r="C58" s="133"/>
      <c r="D58" s="133"/>
      <c r="E58" s="45"/>
      <c r="F58" s="52"/>
    </row>
    <row r="59" spans="1:6" s="5" customFormat="1" ht="12.75">
      <c r="A59" s="214" t="s">
        <v>67</v>
      </c>
      <c r="B59" s="54" t="s">
        <v>61</v>
      </c>
      <c r="C59" s="133" t="s">
        <v>31</v>
      </c>
      <c r="D59" s="134">
        <v>6</v>
      </c>
      <c r="E59" s="45"/>
      <c r="F59" s="52"/>
    </row>
    <row r="60" spans="1:6" s="5" customFormat="1" ht="12.75">
      <c r="A60" s="214" t="s">
        <v>118</v>
      </c>
      <c r="B60" s="54" t="s">
        <v>103</v>
      </c>
      <c r="C60" s="133" t="s">
        <v>31</v>
      </c>
      <c r="D60" s="134">
        <v>1</v>
      </c>
      <c r="E60" s="45"/>
      <c r="F60" s="52"/>
    </row>
    <row r="61" spans="1:6" s="5" customFormat="1" ht="12.75">
      <c r="A61" s="214" t="s">
        <v>68</v>
      </c>
      <c r="B61" s="54" t="s">
        <v>104</v>
      </c>
      <c r="C61" s="133" t="s">
        <v>31</v>
      </c>
      <c r="D61" s="134">
        <v>11</v>
      </c>
      <c r="E61" s="45"/>
      <c r="F61" s="52"/>
    </row>
    <row r="62" spans="1:6" s="5" customFormat="1" ht="38.25">
      <c r="A62" s="214" t="s">
        <v>58</v>
      </c>
      <c r="B62" s="51" t="s">
        <v>62</v>
      </c>
      <c r="C62" s="133" t="s">
        <v>164</v>
      </c>
      <c r="D62" s="124">
        <v>150</v>
      </c>
      <c r="E62" s="45"/>
      <c r="F62" s="52"/>
    </row>
    <row r="63" spans="1:6" s="5" customFormat="1" ht="38.25">
      <c r="A63" s="214" t="s">
        <v>59</v>
      </c>
      <c r="B63" s="51" t="s">
        <v>300</v>
      </c>
      <c r="C63" s="133" t="s">
        <v>301</v>
      </c>
      <c r="D63" s="134">
        <v>1</v>
      </c>
      <c r="E63" s="216">
        <v>2800</v>
      </c>
      <c r="F63" s="52"/>
    </row>
    <row r="64" spans="1:6" s="5" customFormat="1" ht="38.25">
      <c r="A64" s="214" t="s">
        <v>298</v>
      </c>
      <c r="B64" s="51" t="s">
        <v>300</v>
      </c>
      <c r="C64" s="133" t="s">
        <v>301</v>
      </c>
      <c r="D64" s="134">
        <v>1</v>
      </c>
      <c r="E64" s="216">
        <v>2800</v>
      </c>
      <c r="F64" s="52"/>
    </row>
    <row r="65" spans="1:6" s="5" customFormat="1" ht="51">
      <c r="A65" s="214" t="s">
        <v>299</v>
      </c>
      <c r="B65" s="51" t="s">
        <v>302</v>
      </c>
      <c r="C65" s="133" t="s">
        <v>301</v>
      </c>
      <c r="D65" s="134">
        <v>1</v>
      </c>
      <c r="E65" s="216">
        <v>900</v>
      </c>
      <c r="F65" s="52"/>
    </row>
    <row r="66" spans="1:6" s="5" customFormat="1" ht="15.75">
      <c r="A66" s="215"/>
      <c r="B66" s="47"/>
      <c r="C66" s="112"/>
      <c r="D66" s="112"/>
      <c r="E66" s="48"/>
      <c r="F66" s="49"/>
    </row>
    <row r="67" spans="1:6" s="4" customFormat="1" ht="16.5">
      <c r="A67" s="234"/>
      <c r="B67" s="104" t="s">
        <v>311</v>
      </c>
      <c r="C67" s="160"/>
      <c r="D67" s="135"/>
      <c r="E67" s="105"/>
      <c r="F67" s="235"/>
    </row>
    <row r="68" spans="1:6" s="5" customFormat="1" ht="15.75">
      <c r="A68" s="10"/>
      <c r="B68" s="47"/>
      <c r="C68" s="112"/>
      <c r="D68" s="112"/>
      <c r="E68" s="48"/>
      <c r="F68" s="49"/>
    </row>
    <row r="69" spans="1:6" s="5" customFormat="1" ht="15.75">
      <c r="A69" s="10"/>
      <c r="B69" s="47"/>
      <c r="C69" s="112"/>
      <c r="D69" s="112"/>
      <c r="E69" s="48"/>
      <c r="F69" s="49"/>
    </row>
    <row r="70" spans="1:6" s="4" customFormat="1" ht="16.5">
      <c r="A70" s="100" t="s">
        <v>39</v>
      </c>
      <c r="B70" s="101" t="s">
        <v>64</v>
      </c>
      <c r="C70" s="136"/>
      <c r="D70" s="136"/>
      <c r="E70" s="117"/>
      <c r="F70" s="118"/>
    </row>
    <row r="71" spans="1:6" s="5" customFormat="1" ht="15.75">
      <c r="A71" s="10"/>
      <c r="B71" s="47"/>
      <c r="C71" s="112"/>
      <c r="D71" s="112"/>
      <c r="E71" s="48"/>
      <c r="F71" s="49"/>
    </row>
    <row r="72" spans="1:6" s="5" customFormat="1" ht="38.25">
      <c r="A72" s="8" t="s">
        <v>32</v>
      </c>
      <c r="B72" s="51" t="s">
        <v>65</v>
      </c>
      <c r="C72" s="133" t="s">
        <v>164</v>
      </c>
      <c r="D72" s="124">
        <v>191</v>
      </c>
      <c r="E72" s="45"/>
      <c r="F72" s="52"/>
    </row>
    <row r="73" spans="1:6" s="5" customFormat="1" ht="51">
      <c r="A73" s="8" t="s">
        <v>33</v>
      </c>
      <c r="B73" s="223" t="s">
        <v>309</v>
      </c>
      <c r="E73" s="45"/>
      <c r="F73" s="52"/>
    </row>
    <row r="74" spans="1:6" s="5" customFormat="1" ht="204">
      <c r="A74" s="8"/>
      <c r="B74" s="218" t="s">
        <v>307</v>
      </c>
      <c r="C74" s="133"/>
      <c r="D74" s="124"/>
      <c r="E74" s="45"/>
      <c r="F74" s="52"/>
    </row>
    <row r="75" spans="1:6" s="5" customFormat="1" ht="51">
      <c r="A75" s="8"/>
      <c r="B75" s="218" t="s">
        <v>306</v>
      </c>
      <c r="C75" s="133"/>
      <c r="D75" s="124"/>
      <c r="E75" s="45"/>
      <c r="F75" s="52"/>
    </row>
    <row r="76" spans="1:6" s="5" customFormat="1" ht="15">
      <c r="A76" s="8"/>
      <c r="B76" s="218" t="s">
        <v>308</v>
      </c>
      <c r="C76" s="133" t="s">
        <v>164</v>
      </c>
      <c r="D76" s="124">
        <v>166</v>
      </c>
      <c r="E76" s="45"/>
      <c r="F76" s="52"/>
    </row>
    <row r="77" spans="1:6" s="5" customFormat="1" ht="38.25">
      <c r="A77" s="8" t="s">
        <v>34</v>
      </c>
      <c r="B77" s="217" t="s">
        <v>303</v>
      </c>
      <c r="E77" s="45"/>
      <c r="F77" s="52"/>
    </row>
    <row r="78" spans="1:6" s="5" customFormat="1" ht="88.5" customHeight="1">
      <c r="A78" s="10"/>
      <c r="B78" s="217" t="s">
        <v>304</v>
      </c>
      <c r="C78" s="112"/>
      <c r="D78" s="112"/>
      <c r="E78" s="48"/>
      <c r="F78" s="49"/>
    </row>
    <row r="79" spans="1:9" s="2" customFormat="1" ht="41.25" customHeight="1">
      <c r="A79" s="228"/>
      <c r="B79" s="218" t="s">
        <v>305</v>
      </c>
      <c r="C79" s="133" t="s">
        <v>164</v>
      </c>
      <c r="D79" s="98">
        <v>100</v>
      </c>
      <c r="E79" s="226"/>
      <c r="F79" s="227"/>
      <c r="G79" s="213"/>
      <c r="H79" s="213"/>
      <c r="I79" s="213"/>
    </row>
    <row r="80" spans="1:6" s="5" customFormat="1" ht="0.75" customHeight="1">
      <c r="A80" s="10"/>
      <c r="B80" s="47"/>
      <c r="C80" s="133" t="s">
        <v>164</v>
      </c>
      <c r="D80" s="124">
        <v>100</v>
      </c>
      <c r="E80" s="48"/>
      <c r="F80" s="49"/>
    </row>
    <row r="81" spans="1:6" s="25" customFormat="1" ht="89.25">
      <c r="A81" s="184" t="s">
        <v>35</v>
      </c>
      <c r="B81" s="51" t="s">
        <v>310</v>
      </c>
      <c r="C81" s="225" t="s">
        <v>319</v>
      </c>
      <c r="D81" s="224">
        <v>49</v>
      </c>
      <c r="E81" s="24"/>
      <c r="F81" s="24"/>
    </row>
    <row r="82" spans="1:6" s="25" customFormat="1" ht="17.25" customHeight="1">
      <c r="A82" s="184"/>
      <c r="B82" s="51"/>
      <c r="C82" s="133"/>
      <c r="D82" s="23"/>
      <c r="E82" s="24"/>
      <c r="F82" s="24"/>
    </row>
    <row r="83" spans="1:6" s="25" customFormat="1" ht="22.5" customHeight="1">
      <c r="A83" s="233"/>
      <c r="B83" s="237" t="s">
        <v>320</v>
      </c>
      <c r="C83" s="229"/>
      <c r="D83" s="230"/>
      <c r="E83" s="231"/>
      <c r="F83" s="231"/>
    </row>
    <row r="84" spans="1:6" s="5" customFormat="1" ht="32.25" customHeight="1">
      <c r="A84" s="93" t="s">
        <v>63</v>
      </c>
      <c r="B84" s="232" t="s">
        <v>255</v>
      </c>
      <c r="C84" s="219"/>
      <c r="D84" s="220"/>
      <c r="E84" s="221"/>
      <c r="F84" s="222"/>
    </row>
    <row r="85" spans="1:6" s="25" customFormat="1" ht="16.5">
      <c r="A85" s="182"/>
      <c r="B85" s="29" t="s">
        <v>14</v>
      </c>
      <c r="C85" s="159"/>
      <c r="D85" s="88"/>
      <c r="E85" s="89"/>
      <c r="F85" s="39"/>
    </row>
    <row r="86" spans="1:6" s="32" customFormat="1" ht="12.75">
      <c r="A86" s="185"/>
      <c r="B86" s="238" t="s">
        <v>178</v>
      </c>
      <c r="C86" s="239"/>
      <c r="D86" s="239"/>
      <c r="E86" s="239"/>
      <c r="F86" s="239"/>
    </row>
    <row r="87" spans="1:6" s="32" customFormat="1" ht="12.75">
      <c r="A87" s="185"/>
      <c r="B87" s="238" t="s">
        <v>179</v>
      </c>
      <c r="C87" s="239"/>
      <c r="D87" s="239"/>
      <c r="E87" s="239"/>
      <c r="F87" s="239"/>
    </row>
    <row r="88" spans="1:6" s="32" customFormat="1" ht="12.75">
      <c r="A88" s="185"/>
      <c r="B88" s="37" t="s">
        <v>180</v>
      </c>
      <c r="C88" s="34"/>
      <c r="D88" s="137"/>
      <c r="E88" s="35"/>
      <c r="F88" s="36"/>
    </row>
    <row r="89" spans="1:6" s="32" customFormat="1" ht="12.75">
      <c r="A89" s="185"/>
      <c r="B89" s="37" t="s">
        <v>181</v>
      </c>
      <c r="C89" s="34"/>
      <c r="D89" s="137"/>
      <c r="E89" s="35"/>
      <c r="F89" s="36"/>
    </row>
    <row r="90" spans="1:6" s="32" customFormat="1" ht="12.75">
      <c r="A90" s="185"/>
      <c r="B90" s="37" t="s">
        <v>182</v>
      </c>
      <c r="C90" s="34"/>
      <c r="D90" s="137"/>
      <c r="E90" s="35"/>
      <c r="F90" s="36"/>
    </row>
    <row r="91" spans="1:6" s="32" customFormat="1" ht="12.75">
      <c r="A91" s="185"/>
      <c r="B91" s="37" t="s">
        <v>183</v>
      </c>
      <c r="C91" s="34"/>
      <c r="D91" s="137"/>
      <c r="E91" s="35"/>
      <c r="F91" s="36"/>
    </row>
    <row r="92" spans="1:6" s="32" customFormat="1" ht="12.75">
      <c r="A92" s="185"/>
      <c r="B92" s="238" t="s">
        <v>184</v>
      </c>
      <c r="C92" s="239"/>
      <c r="D92" s="239"/>
      <c r="E92" s="239"/>
      <c r="F92" s="239"/>
    </row>
    <row r="93" spans="1:6" s="32" customFormat="1" ht="12.75">
      <c r="A93" s="185"/>
      <c r="B93" s="238" t="s">
        <v>185</v>
      </c>
      <c r="C93" s="239"/>
      <c r="D93" s="239"/>
      <c r="E93" s="239"/>
      <c r="F93" s="239"/>
    </row>
    <row r="94" spans="1:6" s="32" customFormat="1" ht="12.75">
      <c r="A94" s="185"/>
      <c r="B94" s="238" t="s">
        <v>186</v>
      </c>
      <c r="C94" s="239"/>
      <c r="D94" s="239"/>
      <c r="E94" s="239"/>
      <c r="F94" s="239"/>
    </row>
    <row r="95" spans="1:6" s="32" customFormat="1" ht="12.75">
      <c r="A95" s="185"/>
      <c r="B95" s="37" t="s">
        <v>187</v>
      </c>
      <c r="C95" s="34"/>
      <c r="D95" s="137"/>
      <c r="E95" s="35"/>
      <c r="F95" s="36"/>
    </row>
    <row r="96" spans="1:6" s="32" customFormat="1" ht="12.75">
      <c r="A96" s="185"/>
      <c r="B96" s="238" t="s">
        <v>188</v>
      </c>
      <c r="C96" s="239"/>
      <c r="D96" s="239"/>
      <c r="E96" s="239"/>
      <c r="F96" s="239"/>
    </row>
    <row r="97" spans="1:6" s="32" customFormat="1" ht="28.5" customHeight="1">
      <c r="A97" s="185"/>
      <c r="B97" s="238" t="s">
        <v>189</v>
      </c>
      <c r="C97" s="239"/>
      <c r="D97" s="239"/>
      <c r="E97" s="239"/>
      <c r="F97" s="239"/>
    </row>
    <row r="98" spans="1:6" s="32" customFormat="1" ht="40.5" customHeight="1">
      <c r="A98" s="185"/>
      <c r="B98" s="238" t="s">
        <v>190</v>
      </c>
      <c r="C98" s="239"/>
      <c r="D98" s="239"/>
      <c r="E98" s="239"/>
      <c r="F98" s="239"/>
    </row>
    <row r="99" spans="1:6" s="32" customFormat="1" ht="30" customHeight="1">
      <c r="A99" s="185"/>
      <c r="B99" s="238" t="s">
        <v>191</v>
      </c>
      <c r="C99" s="239"/>
      <c r="D99" s="239"/>
      <c r="E99" s="239"/>
      <c r="F99" s="239"/>
    </row>
    <row r="100" spans="1:6" s="32" customFormat="1" ht="28.5" customHeight="1">
      <c r="A100" s="185" t="s">
        <v>37</v>
      </c>
      <c r="B100" s="238" t="s">
        <v>192</v>
      </c>
      <c r="C100" s="238"/>
      <c r="D100" s="238"/>
      <c r="E100" s="238"/>
      <c r="F100" s="238"/>
    </row>
    <row r="101" spans="1:6" s="32" customFormat="1" ht="12.75">
      <c r="A101" s="185"/>
      <c r="B101" s="37" t="s">
        <v>15</v>
      </c>
      <c r="C101" s="34"/>
      <c r="D101" s="137"/>
      <c r="E101" s="35"/>
      <c r="F101" s="36"/>
    </row>
    <row r="102" spans="1:6" s="32" customFormat="1" ht="12.75">
      <c r="A102" s="185"/>
      <c r="B102" s="37" t="s">
        <v>193</v>
      </c>
      <c r="C102" s="34"/>
      <c r="D102" s="137"/>
      <c r="E102" s="35"/>
      <c r="F102" s="36"/>
    </row>
    <row r="103" spans="1:6" s="32" customFormat="1" ht="12.75">
      <c r="A103" s="185"/>
      <c r="B103" s="33" t="s">
        <v>194</v>
      </c>
      <c r="C103" s="34"/>
      <c r="D103" s="137"/>
      <c r="E103" s="35"/>
      <c r="F103" s="36"/>
    </row>
    <row r="104" spans="1:6" s="32" customFormat="1" ht="12.75">
      <c r="A104" s="185"/>
      <c r="B104" s="238" t="s">
        <v>195</v>
      </c>
      <c r="C104" s="238"/>
      <c r="D104" s="238"/>
      <c r="E104" s="238"/>
      <c r="F104" s="238"/>
    </row>
    <row r="105" spans="1:6" s="32" customFormat="1" ht="12.75">
      <c r="A105" s="185"/>
      <c r="B105" s="37" t="s">
        <v>196</v>
      </c>
      <c r="C105" s="34"/>
      <c r="D105" s="137"/>
      <c r="E105" s="35"/>
      <c r="F105" s="36"/>
    </row>
    <row r="106" spans="1:6" s="32" customFormat="1" ht="12.75">
      <c r="A106" s="185"/>
      <c r="B106" s="37" t="s">
        <v>197</v>
      </c>
      <c r="C106" s="34"/>
      <c r="D106" s="137"/>
      <c r="E106" s="35"/>
      <c r="F106" s="36"/>
    </row>
    <row r="107" spans="1:6" s="32" customFormat="1" ht="12.75">
      <c r="A107" s="185"/>
      <c r="B107" s="238" t="s">
        <v>198</v>
      </c>
      <c r="C107" s="238"/>
      <c r="D107" s="238"/>
      <c r="E107" s="238"/>
      <c r="F107" s="238"/>
    </row>
    <row r="108" spans="1:6" s="32" customFormat="1" ht="12.75">
      <c r="A108" s="185"/>
      <c r="B108" s="238" t="s">
        <v>16</v>
      </c>
      <c r="C108" s="238"/>
      <c r="D108" s="238"/>
      <c r="E108" s="238"/>
      <c r="F108" s="238"/>
    </row>
    <row r="109" spans="1:6" s="32" customFormat="1" ht="12.75">
      <c r="A109" s="185"/>
      <c r="B109" s="238" t="s">
        <v>199</v>
      </c>
      <c r="C109" s="238"/>
      <c r="D109" s="238"/>
      <c r="E109" s="238"/>
      <c r="F109" s="238"/>
    </row>
    <row r="110" spans="1:6" s="32" customFormat="1" ht="12.75">
      <c r="A110" s="185"/>
      <c r="B110" s="37" t="s">
        <v>200</v>
      </c>
      <c r="C110" s="34"/>
      <c r="D110" s="137"/>
      <c r="E110" s="35"/>
      <c r="F110" s="36"/>
    </row>
    <row r="111" spans="1:6" s="32" customFormat="1" ht="12.75">
      <c r="A111" s="185"/>
      <c r="B111" s="37" t="s">
        <v>201</v>
      </c>
      <c r="C111" s="34"/>
      <c r="D111" s="137"/>
      <c r="E111" s="35"/>
      <c r="F111" s="36"/>
    </row>
    <row r="112" spans="1:6" s="32" customFormat="1" ht="25.5">
      <c r="A112" s="185"/>
      <c r="B112" s="38" t="s">
        <v>17</v>
      </c>
      <c r="C112" s="34"/>
      <c r="D112" s="137"/>
      <c r="E112" s="35"/>
      <c r="F112" s="36"/>
    </row>
    <row r="113" spans="1:6" s="32" customFormat="1" ht="12.75">
      <c r="A113" s="187"/>
      <c r="B113" s="95"/>
      <c r="C113" s="96"/>
      <c r="D113" s="138"/>
      <c r="E113" s="48"/>
      <c r="F113" s="48"/>
    </row>
    <row r="114" spans="1:6" s="32" customFormat="1" ht="25.5">
      <c r="A114" s="187"/>
      <c r="B114" s="97" t="s">
        <v>202</v>
      </c>
      <c r="C114" s="96"/>
      <c r="D114" s="138"/>
      <c r="E114" s="48"/>
      <c r="F114" s="48"/>
    </row>
    <row r="115" spans="1:6" s="32" customFormat="1" ht="12.75">
      <c r="A115" s="187"/>
      <c r="B115" s="97"/>
      <c r="C115" s="96"/>
      <c r="D115" s="138"/>
      <c r="E115" s="48"/>
      <c r="F115" s="48"/>
    </row>
    <row r="116" spans="1:6" s="32" customFormat="1" ht="16.5">
      <c r="A116" s="9" t="s">
        <v>63</v>
      </c>
      <c r="B116" s="55" t="s">
        <v>255</v>
      </c>
      <c r="C116" s="98"/>
      <c r="D116" s="138"/>
      <c r="E116" s="99"/>
      <c r="F116" s="48"/>
    </row>
    <row r="117" spans="1:6" s="5" customFormat="1" ht="15.75">
      <c r="A117" s="10"/>
      <c r="B117" s="47"/>
      <c r="C117" s="112"/>
      <c r="D117" s="112"/>
      <c r="E117" s="48"/>
      <c r="F117" s="49"/>
    </row>
    <row r="118" spans="1:6" s="5" customFormat="1" ht="41.25" customHeight="1">
      <c r="A118" s="8" t="s">
        <v>32</v>
      </c>
      <c r="B118" s="51" t="s">
        <v>256</v>
      </c>
      <c r="C118" s="133" t="s">
        <v>164</v>
      </c>
      <c r="D118" s="124">
        <v>16.1</v>
      </c>
      <c r="E118" s="45"/>
      <c r="F118" s="52"/>
    </row>
    <row r="119" spans="1:6" s="5" customFormat="1" ht="74.25" customHeight="1">
      <c r="A119" s="8" t="s">
        <v>33</v>
      </c>
      <c r="B119" s="51" t="s">
        <v>12</v>
      </c>
      <c r="C119" s="133" t="s">
        <v>164</v>
      </c>
      <c r="D119" s="124">
        <v>142.7</v>
      </c>
      <c r="E119" s="45"/>
      <c r="F119" s="52"/>
    </row>
    <row r="120" spans="1:6" s="5" customFormat="1" ht="51">
      <c r="A120" s="8" t="s">
        <v>34</v>
      </c>
      <c r="B120" s="51" t="s">
        <v>257</v>
      </c>
      <c r="C120" s="133" t="s">
        <v>164</v>
      </c>
      <c r="D120" s="124">
        <v>62.5</v>
      </c>
      <c r="E120" s="45"/>
      <c r="F120" s="52"/>
    </row>
    <row r="121" spans="1:6" s="5" customFormat="1" ht="12.75">
      <c r="A121" s="10"/>
      <c r="B121" s="54"/>
      <c r="C121" s="133"/>
      <c r="D121" s="124"/>
      <c r="E121" s="48"/>
      <c r="F121" s="49"/>
    </row>
    <row r="122" spans="1:6" s="2" customFormat="1" ht="16.5">
      <c r="A122" s="119"/>
      <c r="B122" s="104" t="s">
        <v>312</v>
      </c>
      <c r="C122" s="158"/>
      <c r="D122" s="114"/>
      <c r="E122" s="105"/>
      <c r="F122" s="106"/>
    </row>
    <row r="123" spans="1:6" s="5" customFormat="1" ht="15.75">
      <c r="A123" s="10"/>
      <c r="B123" s="47"/>
      <c r="C123" s="112"/>
      <c r="D123" s="112"/>
      <c r="E123" s="48"/>
      <c r="F123" s="49"/>
    </row>
    <row r="124" spans="1:6" s="5" customFormat="1" ht="15.75">
      <c r="A124" s="10"/>
      <c r="B124" s="47"/>
      <c r="C124" s="112"/>
      <c r="D124" s="112"/>
      <c r="E124" s="48"/>
      <c r="F124" s="49"/>
    </row>
    <row r="125" spans="1:6" s="5" customFormat="1" ht="16.5">
      <c r="A125" s="100" t="s">
        <v>254</v>
      </c>
      <c r="B125" s="94" t="s">
        <v>259</v>
      </c>
      <c r="C125" s="113"/>
      <c r="D125" s="113"/>
      <c r="E125" s="102"/>
      <c r="F125" s="103"/>
    </row>
    <row r="126" spans="1:6" s="25" customFormat="1" ht="16.5">
      <c r="A126" s="181"/>
      <c r="B126" s="29" t="s">
        <v>14</v>
      </c>
      <c r="C126" s="84"/>
      <c r="D126" s="85"/>
      <c r="E126" s="39"/>
      <c r="F126" s="39"/>
    </row>
    <row r="127" spans="1:6" s="32" customFormat="1" ht="25.5">
      <c r="A127" s="185"/>
      <c r="B127" s="33" t="s">
        <v>203</v>
      </c>
      <c r="C127" s="34"/>
      <c r="D127" s="137"/>
      <c r="E127" s="35"/>
      <c r="F127" s="36"/>
    </row>
    <row r="128" spans="1:6" s="32" customFormat="1" ht="25.5">
      <c r="A128" s="185"/>
      <c r="B128" s="33" t="s">
        <v>204</v>
      </c>
      <c r="C128" s="34"/>
      <c r="D128" s="137"/>
      <c r="E128" s="35"/>
      <c r="F128" s="36"/>
    </row>
    <row r="129" spans="1:6" s="32" customFormat="1" ht="25.5">
      <c r="A129" s="185"/>
      <c r="B129" s="33" t="s">
        <v>205</v>
      </c>
      <c r="C129" s="34"/>
      <c r="D129" s="137"/>
      <c r="E129" s="35"/>
      <c r="F129" s="36"/>
    </row>
    <row r="130" spans="1:6" s="32" customFormat="1" ht="12.75">
      <c r="A130" s="185"/>
      <c r="B130" s="33" t="s">
        <v>206</v>
      </c>
      <c r="C130" s="34"/>
      <c r="D130" s="137"/>
      <c r="E130" s="35"/>
      <c r="F130" s="36"/>
    </row>
    <row r="131" spans="1:6" s="32" customFormat="1" ht="12.75">
      <c r="A131" s="185"/>
      <c r="B131" s="33" t="s">
        <v>207</v>
      </c>
      <c r="C131" s="34"/>
      <c r="D131" s="137"/>
      <c r="E131" s="35"/>
      <c r="F131" s="36"/>
    </row>
    <row r="132" spans="1:6" s="32" customFormat="1" ht="12.75">
      <c r="A132" s="185"/>
      <c r="B132" s="33" t="s">
        <v>208</v>
      </c>
      <c r="C132" s="34"/>
      <c r="D132" s="137"/>
      <c r="E132" s="35"/>
      <c r="F132" s="36"/>
    </row>
    <row r="133" spans="1:6" s="32" customFormat="1" ht="12.75">
      <c r="A133" s="185"/>
      <c r="B133" s="33" t="s">
        <v>209</v>
      </c>
      <c r="C133" s="34"/>
      <c r="D133" s="137"/>
      <c r="E133" s="35"/>
      <c r="F133" s="36"/>
    </row>
    <row r="134" spans="1:6" s="32" customFormat="1" ht="12.75">
      <c r="A134" s="185"/>
      <c r="B134" s="33" t="s">
        <v>210</v>
      </c>
      <c r="C134" s="34"/>
      <c r="D134" s="137"/>
      <c r="E134" s="35"/>
      <c r="F134" s="36"/>
    </row>
    <row r="135" spans="1:6" s="32" customFormat="1" ht="12.75">
      <c r="A135" s="185"/>
      <c r="B135" s="33" t="s">
        <v>211</v>
      </c>
      <c r="C135" s="34"/>
      <c r="D135" s="137"/>
      <c r="E135" s="35"/>
      <c r="F135" s="36"/>
    </row>
    <row r="136" spans="1:6" s="32" customFormat="1" ht="12.75">
      <c r="A136" s="185"/>
      <c r="B136" s="33" t="s">
        <v>212</v>
      </c>
      <c r="C136" s="34"/>
      <c r="D136" s="137"/>
      <c r="E136" s="35"/>
      <c r="F136" s="36"/>
    </row>
    <row r="137" spans="1:6" s="32" customFormat="1" ht="12.75">
      <c r="A137" s="185"/>
      <c r="B137" s="33" t="s">
        <v>213</v>
      </c>
      <c r="C137" s="34"/>
      <c r="D137" s="137"/>
      <c r="E137" s="35"/>
      <c r="F137" s="36"/>
    </row>
    <row r="138" spans="1:6" s="32" customFormat="1" ht="12.75">
      <c r="A138" s="185"/>
      <c r="B138" s="33" t="s">
        <v>211</v>
      </c>
      <c r="C138" s="34"/>
      <c r="D138" s="137"/>
      <c r="E138" s="35"/>
      <c r="F138" s="36"/>
    </row>
    <row r="139" spans="1:6" s="32" customFormat="1" ht="12.75">
      <c r="A139" s="185"/>
      <c r="B139" s="33" t="s">
        <v>214</v>
      </c>
      <c r="C139" s="34"/>
      <c r="D139" s="137"/>
      <c r="E139" s="35"/>
      <c r="F139" s="36"/>
    </row>
    <row r="140" spans="1:6" s="32" customFormat="1" ht="12.75">
      <c r="A140" s="185"/>
      <c r="B140" s="33" t="s">
        <v>215</v>
      </c>
      <c r="C140" s="34"/>
      <c r="D140" s="137"/>
      <c r="E140" s="35"/>
      <c r="F140" s="36"/>
    </row>
    <row r="141" spans="1:6" s="32" customFormat="1" ht="25.5">
      <c r="A141" s="185"/>
      <c r="B141" s="33" t="s">
        <v>216</v>
      </c>
      <c r="C141" s="34"/>
      <c r="D141" s="137"/>
      <c r="E141" s="35"/>
      <c r="F141" s="36"/>
    </row>
    <row r="142" spans="1:6" s="32" customFormat="1" ht="25.5">
      <c r="A142" s="185"/>
      <c r="B142" s="33" t="s">
        <v>217</v>
      </c>
      <c r="C142" s="34"/>
      <c r="D142" s="137"/>
      <c r="E142" s="35"/>
      <c r="F142" s="36"/>
    </row>
    <row r="143" spans="1:6" s="32" customFormat="1" ht="38.25">
      <c r="A143" s="185"/>
      <c r="B143" s="110" t="s">
        <v>218</v>
      </c>
      <c r="C143" s="139"/>
      <c r="D143" s="139"/>
      <c r="E143" s="111"/>
      <c r="F143" s="111"/>
    </row>
    <row r="144" spans="1:6" s="32" customFormat="1" ht="25.5">
      <c r="A144" s="185"/>
      <c r="B144" s="33" t="s">
        <v>219</v>
      </c>
      <c r="C144" s="34"/>
      <c r="D144" s="137"/>
      <c r="E144" s="35"/>
      <c r="F144" s="36"/>
    </row>
    <row r="145" spans="1:6" s="32" customFormat="1" ht="38.25">
      <c r="A145" s="185"/>
      <c r="B145" s="110" t="s">
        <v>220</v>
      </c>
      <c r="C145" s="140"/>
      <c r="D145" s="140"/>
      <c r="E145" s="62"/>
      <c r="F145" s="62"/>
    </row>
    <row r="146" spans="1:6" s="32" customFormat="1" ht="12.75">
      <c r="A146" s="185"/>
      <c r="B146" s="33" t="s">
        <v>242</v>
      </c>
      <c r="C146" s="34"/>
      <c r="D146" s="137"/>
      <c r="E146" s="35"/>
      <c r="F146" s="36"/>
    </row>
    <row r="147" spans="1:6" s="32" customFormat="1" ht="12.75">
      <c r="A147" s="185"/>
      <c r="B147" s="33" t="s">
        <v>221</v>
      </c>
      <c r="C147" s="34"/>
      <c r="D147" s="137"/>
      <c r="E147" s="35"/>
      <c r="F147" s="36"/>
    </row>
    <row r="148" spans="1:6" s="32" customFormat="1" ht="12.75">
      <c r="A148" s="185"/>
      <c r="B148" s="33" t="s">
        <v>222</v>
      </c>
      <c r="C148" s="34"/>
      <c r="D148" s="137"/>
      <c r="E148" s="35"/>
      <c r="F148" s="36"/>
    </row>
    <row r="149" spans="1:6" s="32" customFormat="1" ht="12.75">
      <c r="A149" s="185"/>
      <c r="B149" s="33" t="s">
        <v>223</v>
      </c>
      <c r="C149" s="34"/>
      <c r="D149" s="137"/>
      <c r="E149" s="35"/>
      <c r="F149" s="36"/>
    </row>
    <row r="150" spans="1:6" s="32" customFormat="1" ht="25.5">
      <c r="A150" s="185"/>
      <c r="B150" s="33" t="s">
        <v>224</v>
      </c>
      <c r="C150" s="34"/>
      <c r="D150" s="137"/>
      <c r="E150" s="35"/>
      <c r="F150" s="36"/>
    </row>
    <row r="151" spans="1:6" s="32" customFormat="1" ht="25.5">
      <c r="A151" s="185"/>
      <c r="B151" s="33" t="s">
        <v>225</v>
      </c>
      <c r="C151" s="34"/>
      <c r="D151" s="137"/>
      <c r="E151" s="35"/>
      <c r="F151" s="36"/>
    </row>
    <row r="152" spans="1:6" s="32" customFormat="1" ht="12.75">
      <c r="A152" s="185"/>
      <c r="B152" s="33" t="s">
        <v>226</v>
      </c>
      <c r="C152" s="34"/>
      <c r="D152" s="137"/>
      <c r="E152" s="35"/>
      <c r="F152" s="36"/>
    </row>
    <row r="153" spans="1:6" s="32" customFormat="1" ht="12.75">
      <c r="A153" s="185"/>
      <c r="B153" s="33" t="s">
        <v>227</v>
      </c>
      <c r="C153" s="34"/>
      <c r="D153" s="137"/>
      <c r="E153" s="35"/>
      <c r="F153" s="36"/>
    </row>
    <row r="154" spans="1:6" s="32" customFormat="1" ht="12.75">
      <c r="A154" s="185"/>
      <c r="B154" s="33" t="s">
        <v>228</v>
      </c>
      <c r="C154" s="34"/>
      <c r="D154" s="137"/>
      <c r="E154" s="35"/>
      <c r="F154" s="36"/>
    </row>
    <row r="155" spans="1:6" s="32" customFormat="1" ht="12.75">
      <c r="A155" s="185"/>
      <c r="B155" s="33" t="s">
        <v>229</v>
      </c>
      <c r="C155" s="34"/>
      <c r="D155" s="137"/>
      <c r="E155" s="35"/>
      <c r="F155" s="36"/>
    </row>
    <row r="156" spans="1:6" s="32" customFormat="1" ht="12.75">
      <c r="A156" s="185"/>
      <c r="B156" s="33" t="s">
        <v>230</v>
      </c>
      <c r="C156" s="34"/>
      <c r="D156" s="137"/>
      <c r="E156" s="35"/>
      <c r="F156" s="36"/>
    </row>
    <row r="157" spans="1:6" s="32" customFormat="1" ht="25.5">
      <c r="A157" s="185"/>
      <c r="B157" s="33" t="s">
        <v>231</v>
      </c>
      <c r="C157" s="34"/>
      <c r="D157" s="137"/>
      <c r="E157" s="35"/>
      <c r="F157" s="36"/>
    </row>
    <row r="158" spans="1:6" s="32" customFormat="1" ht="25.5">
      <c r="A158" s="185"/>
      <c r="B158" s="33" t="s">
        <v>232</v>
      </c>
      <c r="C158" s="34"/>
      <c r="D158" s="137"/>
      <c r="E158" s="35"/>
      <c r="F158" s="36"/>
    </row>
    <row r="159" spans="1:6" s="32" customFormat="1" ht="12.75">
      <c r="A159" s="185"/>
      <c r="B159" s="33" t="s">
        <v>233</v>
      </c>
      <c r="C159" s="34"/>
      <c r="D159" s="137"/>
      <c r="E159" s="35"/>
      <c r="F159" s="36"/>
    </row>
    <row r="160" spans="1:6" s="32" customFormat="1" ht="12.75">
      <c r="A160" s="185"/>
      <c r="B160" s="33" t="s">
        <v>234</v>
      </c>
      <c r="C160" s="34"/>
      <c r="D160" s="137"/>
      <c r="E160" s="35"/>
      <c r="F160" s="36"/>
    </row>
    <row r="161" spans="1:6" s="32" customFormat="1" ht="12.75">
      <c r="A161" s="185"/>
      <c r="B161" s="33" t="s">
        <v>235</v>
      </c>
      <c r="C161" s="34"/>
      <c r="D161" s="137"/>
      <c r="E161" s="35"/>
      <c r="F161" s="36"/>
    </row>
    <row r="162" spans="1:6" s="32" customFormat="1" ht="25.5">
      <c r="A162" s="185"/>
      <c r="B162" s="38" t="s">
        <v>17</v>
      </c>
      <c r="C162" s="34"/>
      <c r="D162" s="137"/>
      <c r="E162" s="35"/>
      <c r="F162" s="36"/>
    </row>
    <row r="163" spans="1:6" s="32" customFormat="1" ht="12.75">
      <c r="A163" s="112"/>
      <c r="B163" s="73"/>
      <c r="C163" s="112"/>
      <c r="D163" s="112"/>
      <c r="E163" s="99"/>
      <c r="F163" s="48"/>
    </row>
    <row r="164" spans="1:6" s="5" customFormat="1" ht="16.5">
      <c r="A164" s="9" t="s">
        <v>254</v>
      </c>
      <c r="B164" s="53" t="s">
        <v>259</v>
      </c>
      <c r="C164" s="112"/>
      <c r="D164" s="112"/>
      <c r="E164" s="48"/>
      <c r="F164" s="49"/>
    </row>
    <row r="165" spans="1:6" s="5" customFormat="1" ht="76.5" customHeight="1">
      <c r="A165" s="8" t="s">
        <v>32</v>
      </c>
      <c r="B165" s="51" t="s">
        <v>20</v>
      </c>
      <c r="C165" s="133" t="s">
        <v>164</v>
      </c>
      <c r="D165" s="124">
        <f>2.2*5.4</f>
        <v>11.880000000000003</v>
      </c>
      <c r="E165" s="45"/>
      <c r="F165" s="52"/>
    </row>
    <row r="166" spans="1:6" s="5" customFormat="1" ht="15.75">
      <c r="A166" s="10"/>
      <c r="B166" s="47"/>
      <c r="C166" s="112"/>
      <c r="D166" s="112"/>
      <c r="E166" s="48"/>
      <c r="F166" s="49"/>
    </row>
    <row r="167" spans="1:6" s="4" customFormat="1" ht="16.5">
      <c r="A167" s="183"/>
      <c r="B167" s="104" t="s">
        <v>316</v>
      </c>
      <c r="C167" s="160"/>
      <c r="D167" s="135"/>
      <c r="E167" s="105"/>
      <c r="F167" s="107"/>
    </row>
    <row r="168" spans="1:6" s="5" customFormat="1" ht="15.75">
      <c r="A168" s="171"/>
      <c r="B168" s="58"/>
      <c r="C168" s="144"/>
      <c r="D168" s="144"/>
      <c r="E168" s="56"/>
      <c r="F168" s="57"/>
    </row>
    <row r="169" spans="1:6" s="5" customFormat="1" ht="15.75">
      <c r="A169" s="171"/>
      <c r="B169" s="58"/>
      <c r="C169" s="144"/>
      <c r="D169" s="144"/>
      <c r="E169" s="56"/>
      <c r="F169" s="57"/>
    </row>
    <row r="170" spans="1:6" s="5" customFormat="1" ht="16.5">
      <c r="A170" s="100" t="s">
        <v>258</v>
      </c>
      <c r="B170" s="94" t="s">
        <v>261</v>
      </c>
      <c r="C170" s="113"/>
      <c r="D170" s="113"/>
      <c r="E170" s="102"/>
      <c r="F170" s="103"/>
    </row>
    <row r="171" spans="1:6" s="5" customFormat="1" ht="15.75">
      <c r="A171" s="10"/>
      <c r="B171" s="47"/>
      <c r="C171" s="112"/>
      <c r="D171" s="112"/>
      <c r="E171" s="48"/>
      <c r="F171" s="49"/>
    </row>
    <row r="172" spans="1:6" s="5" customFormat="1" ht="63.75">
      <c r="A172" s="8" t="s">
        <v>32</v>
      </c>
      <c r="B172" s="51" t="s">
        <v>171</v>
      </c>
      <c r="C172" s="133" t="s">
        <v>164</v>
      </c>
      <c r="D172" s="124">
        <v>53</v>
      </c>
      <c r="E172" s="45"/>
      <c r="F172" s="52"/>
    </row>
    <row r="173" spans="1:6" s="5" customFormat="1" ht="89.25">
      <c r="A173" s="8" t="s">
        <v>33</v>
      </c>
      <c r="B173" s="51" t="s">
        <v>297</v>
      </c>
      <c r="C173" s="133"/>
      <c r="D173" s="134"/>
      <c r="E173" s="45"/>
      <c r="F173" s="52"/>
    </row>
    <row r="174" spans="1:6" s="5" customFormat="1" ht="15">
      <c r="A174" s="8"/>
      <c r="B174" s="51" t="s">
        <v>170</v>
      </c>
      <c r="C174" s="133" t="s">
        <v>164</v>
      </c>
      <c r="D174" s="124">
        <v>50</v>
      </c>
      <c r="E174" s="45"/>
      <c r="F174" s="52"/>
    </row>
    <row r="175" spans="1:6" s="5" customFormat="1" ht="63.75">
      <c r="A175" s="8" t="s">
        <v>34</v>
      </c>
      <c r="B175" s="51" t="s">
        <v>27</v>
      </c>
      <c r="C175" s="133"/>
      <c r="D175" s="134"/>
      <c r="E175" s="45"/>
      <c r="F175" s="52"/>
    </row>
    <row r="176" spans="1:6" s="5" customFormat="1" ht="12.75">
      <c r="A176" s="8" t="s">
        <v>29</v>
      </c>
      <c r="B176" s="51" t="s">
        <v>69</v>
      </c>
      <c r="C176" s="133" t="s">
        <v>31</v>
      </c>
      <c r="D176" s="134">
        <v>3</v>
      </c>
      <c r="E176" s="45"/>
      <c r="F176" s="52"/>
    </row>
    <row r="177" spans="1:6" s="5" customFormat="1" ht="12.75">
      <c r="A177" s="8" t="s">
        <v>28</v>
      </c>
      <c r="B177" s="51" t="s">
        <v>70</v>
      </c>
      <c r="C177" s="133" t="s">
        <v>31</v>
      </c>
      <c r="D177" s="134">
        <v>1</v>
      </c>
      <c r="E177" s="45"/>
      <c r="F177" s="52"/>
    </row>
    <row r="178" spans="1:6" s="5" customFormat="1" ht="114.75">
      <c r="A178" s="8" t="s">
        <v>35</v>
      </c>
      <c r="B178" s="51" t="s">
        <v>262</v>
      </c>
      <c r="C178" s="133"/>
      <c r="D178" s="133"/>
      <c r="E178" s="45"/>
      <c r="F178" s="52"/>
    </row>
    <row r="179" spans="1:6" s="5" customFormat="1" ht="12.75">
      <c r="A179" s="8" t="s">
        <v>121</v>
      </c>
      <c r="B179" s="54" t="s">
        <v>21</v>
      </c>
      <c r="C179" s="133" t="s">
        <v>31</v>
      </c>
      <c r="D179" s="134">
        <v>6</v>
      </c>
      <c r="E179" s="45"/>
      <c r="F179" s="52"/>
    </row>
    <row r="180" spans="1:6" s="5" customFormat="1" ht="12.75">
      <c r="A180" s="8" t="s">
        <v>120</v>
      </c>
      <c r="B180" s="54" t="s">
        <v>22</v>
      </c>
      <c r="C180" s="133" t="s">
        <v>31</v>
      </c>
      <c r="D180" s="134">
        <v>2</v>
      </c>
      <c r="E180" s="45"/>
      <c r="F180" s="52"/>
    </row>
    <row r="181" spans="1:6" s="5" customFormat="1" ht="12.75">
      <c r="A181" s="8" t="s">
        <v>119</v>
      </c>
      <c r="B181" s="54" t="s">
        <v>23</v>
      </c>
      <c r="C181" s="133" t="s">
        <v>31</v>
      </c>
      <c r="D181" s="134">
        <v>2</v>
      </c>
      <c r="E181" s="45"/>
      <c r="F181" s="52"/>
    </row>
    <row r="182" spans="1:6" s="5" customFormat="1" ht="102">
      <c r="A182" s="8" t="s">
        <v>36</v>
      </c>
      <c r="B182" s="51" t="s">
        <v>263</v>
      </c>
      <c r="C182" s="133"/>
      <c r="D182" s="133"/>
      <c r="E182" s="45"/>
      <c r="F182" s="52"/>
    </row>
    <row r="183" spans="1:6" s="5" customFormat="1" ht="12.75">
      <c r="A183" s="8" t="s">
        <v>107</v>
      </c>
      <c r="B183" s="54" t="s">
        <v>24</v>
      </c>
      <c r="C183" s="133" t="s">
        <v>31</v>
      </c>
      <c r="D183" s="134">
        <v>6</v>
      </c>
      <c r="E183" s="45"/>
      <c r="F183" s="52"/>
    </row>
    <row r="184" spans="1:6" s="5" customFormat="1" ht="12.75">
      <c r="A184" s="8" t="s">
        <v>108</v>
      </c>
      <c r="B184" s="54" t="s">
        <v>25</v>
      </c>
      <c r="C184" s="133" t="s">
        <v>31</v>
      </c>
      <c r="D184" s="134">
        <v>2</v>
      </c>
      <c r="E184" s="45"/>
      <c r="F184" s="52"/>
    </row>
    <row r="185" spans="1:6" s="5" customFormat="1" ht="12.75">
      <c r="A185" s="8" t="s">
        <v>109</v>
      </c>
      <c r="B185" s="54" t="s">
        <v>26</v>
      </c>
      <c r="C185" s="133" t="s">
        <v>31</v>
      </c>
      <c r="D185" s="134">
        <v>2</v>
      </c>
      <c r="E185" s="45"/>
      <c r="F185" s="52"/>
    </row>
    <row r="186" spans="1:6" s="5" customFormat="1" ht="63.75">
      <c r="A186" s="8" t="s">
        <v>43</v>
      </c>
      <c r="B186" s="51" t="s">
        <v>270</v>
      </c>
      <c r="C186" s="133" t="s">
        <v>31</v>
      </c>
      <c r="D186" s="124"/>
      <c r="E186" s="45"/>
      <c r="F186" s="52"/>
    </row>
    <row r="187" spans="1:6" s="5" customFormat="1" ht="51">
      <c r="A187" s="8" t="s">
        <v>45</v>
      </c>
      <c r="B187" s="51" t="s">
        <v>172</v>
      </c>
      <c r="C187" s="133" t="s">
        <v>31</v>
      </c>
      <c r="D187" s="124">
        <v>1</v>
      </c>
      <c r="E187" s="45"/>
      <c r="F187" s="52"/>
    </row>
    <row r="188" spans="1:6" s="5" customFormat="1" ht="76.5">
      <c r="A188" s="8" t="s">
        <v>54</v>
      </c>
      <c r="B188" s="51" t="s">
        <v>173</v>
      </c>
      <c r="C188" s="133" t="s">
        <v>31</v>
      </c>
      <c r="D188" s="124">
        <v>1</v>
      </c>
      <c r="E188" s="45"/>
      <c r="F188" s="52"/>
    </row>
    <row r="189" spans="1:6" s="5" customFormat="1" ht="12.75">
      <c r="A189" s="8"/>
      <c r="B189" s="51"/>
      <c r="C189" s="133"/>
      <c r="D189" s="124"/>
      <c r="E189" s="45"/>
      <c r="F189" s="52"/>
    </row>
    <row r="190" spans="1:6" s="5" customFormat="1" ht="12.75">
      <c r="A190" s="8"/>
      <c r="B190" s="51"/>
      <c r="C190" s="133"/>
      <c r="D190" s="124"/>
      <c r="E190" s="45"/>
      <c r="F190" s="52"/>
    </row>
    <row r="191" spans="1:6" s="2" customFormat="1" ht="16.5">
      <c r="A191" s="180"/>
      <c r="B191" s="104" t="s">
        <v>313</v>
      </c>
      <c r="C191" s="158"/>
      <c r="D191" s="114"/>
      <c r="E191" s="105"/>
      <c r="F191" s="106"/>
    </row>
    <row r="192" spans="1:6" s="5" customFormat="1" ht="15.75">
      <c r="A192" s="10"/>
      <c r="B192" s="47"/>
      <c r="C192" s="112"/>
      <c r="D192" s="112"/>
      <c r="E192" s="48"/>
      <c r="F192" s="49"/>
    </row>
    <row r="193" spans="1:6" s="2" customFormat="1" ht="16.5">
      <c r="A193" s="11"/>
      <c r="B193" s="55"/>
      <c r="C193" s="166"/>
      <c r="D193" s="167"/>
      <c r="E193" s="168"/>
      <c r="F193" s="169"/>
    </row>
    <row r="194" spans="1:6" s="5" customFormat="1" ht="16.5">
      <c r="A194" s="100" t="s">
        <v>260</v>
      </c>
      <c r="B194" s="94" t="s">
        <v>167</v>
      </c>
      <c r="C194" s="113"/>
      <c r="D194" s="113"/>
      <c r="E194" s="102"/>
      <c r="F194" s="103"/>
    </row>
    <row r="195" spans="1:6" s="25" customFormat="1" ht="16.5">
      <c r="A195" s="181"/>
      <c r="B195" s="29" t="s">
        <v>14</v>
      </c>
      <c r="C195" s="84"/>
      <c r="D195" s="85"/>
      <c r="E195" s="39"/>
      <c r="F195" s="39"/>
    </row>
    <row r="196" spans="1:6" s="5" customFormat="1" ht="38.25">
      <c r="A196" s="171"/>
      <c r="B196" s="170" t="s">
        <v>71</v>
      </c>
      <c r="C196" s="144"/>
      <c r="D196" s="144"/>
      <c r="E196" s="56"/>
      <c r="F196" s="57"/>
    </row>
    <row r="197" spans="1:6" s="5" customFormat="1" ht="78.75" customHeight="1">
      <c r="A197" s="8" t="s">
        <v>32</v>
      </c>
      <c r="B197" s="173" t="s">
        <v>168</v>
      </c>
      <c r="C197" s="144"/>
      <c r="D197" s="144"/>
      <c r="E197" s="56"/>
      <c r="F197" s="57"/>
    </row>
    <row r="198" spans="1:6" s="5" customFormat="1" ht="12.75">
      <c r="A198" s="8"/>
      <c r="B198" s="172" t="s">
        <v>292</v>
      </c>
      <c r="C198" s="144" t="s">
        <v>31</v>
      </c>
      <c r="D198" s="124">
        <v>1</v>
      </c>
      <c r="E198" s="45"/>
      <c r="F198" s="52"/>
    </row>
    <row r="199" spans="1:6" s="5" customFormat="1" ht="12.75">
      <c r="A199" s="8"/>
      <c r="B199" s="172"/>
      <c r="C199" s="144"/>
      <c r="D199" s="124"/>
      <c r="E199" s="45"/>
      <c r="F199" s="52"/>
    </row>
    <row r="200" spans="1:6" s="2" customFormat="1" ht="16.5">
      <c r="A200" s="180"/>
      <c r="B200" s="104" t="s">
        <v>314</v>
      </c>
      <c r="C200" s="158"/>
      <c r="D200" s="114"/>
      <c r="E200" s="105"/>
      <c r="F200" s="106"/>
    </row>
    <row r="201" spans="1:6" s="5" customFormat="1" ht="15.75">
      <c r="A201" s="8"/>
      <c r="B201" s="81"/>
      <c r="C201" s="144"/>
      <c r="D201" s="144"/>
      <c r="E201" s="56"/>
      <c r="F201" s="57"/>
    </row>
    <row r="202" spans="1:6" s="5" customFormat="1" ht="15.75">
      <c r="A202" s="8"/>
      <c r="B202" s="81"/>
      <c r="C202" s="144"/>
      <c r="D202" s="144"/>
      <c r="E202" s="56"/>
      <c r="F202" s="57"/>
    </row>
    <row r="203" spans="1:6" s="5" customFormat="1" ht="16.5">
      <c r="A203" s="100" t="s">
        <v>264</v>
      </c>
      <c r="B203" s="101" t="s">
        <v>266</v>
      </c>
      <c r="C203" s="136"/>
      <c r="D203" s="136"/>
      <c r="E203" s="102"/>
      <c r="F203" s="103"/>
    </row>
    <row r="204" spans="1:6" s="25" customFormat="1" ht="16.5">
      <c r="A204" s="181"/>
      <c r="B204" s="29" t="s">
        <v>14</v>
      </c>
      <c r="C204" s="84"/>
      <c r="D204" s="85"/>
      <c r="E204" s="39"/>
      <c r="F204" s="39"/>
    </row>
    <row r="205" spans="1:6" s="25" customFormat="1" ht="38.25">
      <c r="A205" s="181"/>
      <c r="B205" s="86" t="s">
        <v>271</v>
      </c>
      <c r="C205" s="84"/>
      <c r="D205" s="85"/>
      <c r="E205" s="39"/>
      <c r="F205" s="39"/>
    </row>
    <row r="206" spans="1:6" s="25" customFormat="1" ht="25.5">
      <c r="A206" s="181"/>
      <c r="B206" s="86" t="s">
        <v>272</v>
      </c>
      <c r="C206" s="84"/>
      <c r="D206" s="85"/>
      <c r="E206" s="39"/>
      <c r="F206" s="39"/>
    </row>
    <row r="207" spans="1:6" s="25" customFormat="1" ht="25.5">
      <c r="A207" s="181"/>
      <c r="B207" s="86" t="s">
        <v>273</v>
      </c>
      <c r="C207" s="84"/>
      <c r="D207" s="85"/>
      <c r="E207" s="39"/>
      <c r="F207" s="39"/>
    </row>
    <row r="208" spans="1:6" s="25" customFormat="1" ht="25.5">
      <c r="A208" s="181"/>
      <c r="B208" s="86" t="s">
        <v>274</v>
      </c>
      <c r="C208" s="84"/>
      <c r="D208" s="85"/>
      <c r="E208" s="39"/>
      <c r="F208" s="39"/>
    </row>
    <row r="209" spans="1:6" s="25" customFormat="1" ht="25.5">
      <c r="A209" s="181"/>
      <c r="B209" s="86" t="s">
        <v>275</v>
      </c>
      <c r="C209" s="84"/>
      <c r="D209" s="85"/>
      <c r="E209" s="39"/>
      <c r="F209" s="39"/>
    </row>
    <row r="210" spans="1:6" s="25" customFormat="1" ht="25.5">
      <c r="A210" s="181"/>
      <c r="B210" s="86" t="s">
        <v>276</v>
      </c>
      <c r="C210" s="84"/>
      <c r="D210" s="85"/>
      <c r="E210" s="39"/>
      <c r="F210" s="39"/>
    </row>
    <row r="211" spans="1:6" s="25" customFormat="1" ht="38.25">
      <c r="A211" s="181"/>
      <c r="B211" s="86" t="s">
        <v>277</v>
      </c>
      <c r="C211" s="84"/>
      <c r="D211" s="85"/>
      <c r="E211" s="39"/>
      <c r="F211" s="39"/>
    </row>
    <row r="212" spans="1:6" s="25" customFormat="1" ht="16.5">
      <c r="A212" s="181"/>
      <c r="B212" s="86" t="s">
        <v>278</v>
      </c>
      <c r="C212" s="84"/>
      <c r="D212" s="85"/>
      <c r="E212" s="39"/>
      <c r="F212" s="39"/>
    </row>
    <row r="213" spans="1:6" s="25" customFormat="1" ht="38.25">
      <c r="A213" s="181"/>
      <c r="B213" s="86" t="s">
        <v>279</v>
      </c>
      <c r="C213" s="84"/>
      <c r="D213" s="85"/>
      <c r="E213" s="39"/>
      <c r="F213" s="39"/>
    </row>
    <row r="214" spans="1:6" s="25" customFormat="1" ht="25.5">
      <c r="A214" s="181"/>
      <c r="B214" s="86" t="s">
        <v>280</v>
      </c>
      <c r="C214" s="84"/>
      <c r="D214" s="85"/>
      <c r="E214" s="39"/>
      <c r="F214" s="39"/>
    </row>
    <row r="215" spans="1:6" s="25" customFormat="1" ht="25.5">
      <c r="A215" s="188"/>
      <c r="B215" s="86" t="s">
        <v>281</v>
      </c>
      <c r="C215" s="157"/>
      <c r="D215" s="85"/>
      <c r="E215" s="39"/>
      <c r="F215" s="39"/>
    </row>
    <row r="216" spans="1:6" s="25" customFormat="1" ht="38.25">
      <c r="A216" s="188"/>
      <c r="B216" s="86" t="s">
        <v>282</v>
      </c>
      <c r="C216" s="157"/>
      <c r="D216" s="85"/>
      <c r="E216" s="39"/>
      <c r="F216" s="39"/>
    </row>
    <row r="217" spans="1:6" s="25" customFormat="1" ht="16.5">
      <c r="A217" s="188"/>
      <c r="B217" s="86" t="s">
        <v>283</v>
      </c>
      <c r="C217" s="157"/>
      <c r="D217" s="85"/>
      <c r="E217" s="39"/>
      <c r="F217" s="39"/>
    </row>
    <row r="218" spans="1:6" s="25" customFormat="1" ht="63.75">
      <c r="A218" s="188"/>
      <c r="B218" s="86" t="s">
        <v>284</v>
      </c>
      <c r="C218" s="157"/>
      <c r="D218" s="85"/>
      <c r="E218" s="39"/>
      <c r="F218" s="39"/>
    </row>
    <row r="219" spans="1:6" s="25" customFormat="1" ht="25.5">
      <c r="A219" s="188"/>
      <c r="B219" s="86" t="s">
        <v>285</v>
      </c>
      <c r="C219" s="157"/>
      <c r="D219" s="85"/>
      <c r="E219" s="39"/>
      <c r="F219" s="39"/>
    </row>
    <row r="220" spans="1:6" s="25" customFormat="1" ht="16.5">
      <c r="A220" s="188"/>
      <c r="B220" s="86" t="s">
        <v>286</v>
      </c>
      <c r="C220" s="157"/>
      <c r="D220" s="85"/>
      <c r="E220" s="39"/>
      <c r="F220" s="39"/>
    </row>
    <row r="221" spans="1:6" s="25" customFormat="1" ht="40.5">
      <c r="A221" s="188"/>
      <c r="B221" s="86" t="s">
        <v>287</v>
      </c>
      <c r="C221" s="157"/>
      <c r="D221" s="85"/>
      <c r="E221" s="39"/>
      <c r="F221" s="39"/>
    </row>
    <row r="222" spans="1:6" s="25" customFormat="1" ht="63.75">
      <c r="A222" s="188"/>
      <c r="B222" s="86" t="s">
        <v>288</v>
      </c>
      <c r="C222" s="157"/>
      <c r="D222" s="85"/>
      <c r="E222" s="39"/>
      <c r="F222" s="39"/>
    </row>
    <row r="223" spans="1:6" s="25" customFormat="1" ht="63.75">
      <c r="A223" s="188"/>
      <c r="B223" s="115" t="s">
        <v>289</v>
      </c>
      <c r="C223" s="157"/>
      <c r="D223" s="85"/>
      <c r="E223" s="39"/>
      <c r="F223" s="39"/>
    </row>
    <row r="224" spans="1:6" s="25" customFormat="1" ht="16.5">
      <c r="A224" s="188"/>
      <c r="B224" s="115"/>
      <c r="C224" s="157"/>
      <c r="D224" s="85"/>
      <c r="E224" s="39"/>
      <c r="F224" s="39"/>
    </row>
    <row r="225" spans="1:6" s="25" customFormat="1" ht="16.5">
      <c r="A225" s="188"/>
      <c r="B225" s="115"/>
      <c r="C225" s="157"/>
      <c r="D225" s="85"/>
      <c r="E225" s="39"/>
      <c r="F225" s="39"/>
    </row>
    <row r="226" spans="1:6" s="25" customFormat="1" ht="16.5">
      <c r="A226" s="188"/>
      <c r="B226" s="115"/>
      <c r="C226" s="157"/>
      <c r="D226" s="85"/>
      <c r="E226" s="39"/>
      <c r="F226" s="39"/>
    </row>
    <row r="227" spans="1:6" s="25" customFormat="1" ht="16.5">
      <c r="A227" s="188"/>
      <c r="B227" s="115"/>
      <c r="C227" s="157"/>
      <c r="D227" s="85"/>
      <c r="E227" s="39"/>
      <c r="F227" s="39"/>
    </row>
    <row r="228" spans="1:6" s="5" customFormat="1" ht="16.5">
      <c r="A228" s="9" t="s">
        <v>264</v>
      </c>
      <c r="B228" s="55" t="s">
        <v>266</v>
      </c>
      <c r="C228" s="112"/>
      <c r="D228" s="112"/>
      <c r="E228" s="48"/>
      <c r="F228" s="49"/>
    </row>
    <row r="229" spans="1:6" s="5" customFormat="1" ht="89.25">
      <c r="A229" s="8" t="s">
        <v>32</v>
      </c>
      <c r="B229" s="51" t="s">
        <v>267</v>
      </c>
      <c r="C229" s="133" t="s">
        <v>164</v>
      </c>
      <c r="D229" s="124">
        <f>11.88+62.74</f>
        <v>74.62</v>
      </c>
      <c r="E229" s="45"/>
      <c r="F229" s="52"/>
    </row>
    <row r="230" spans="1:6" s="5" customFormat="1" ht="51">
      <c r="A230" s="8" t="s">
        <v>33</v>
      </c>
      <c r="B230" s="51" t="s">
        <v>268</v>
      </c>
      <c r="C230" s="133" t="s">
        <v>164</v>
      </c>
      <c r="D230" s="124">
        <v>105.1</v>
      </c>
      <c r="E230" s="45"/>
      <c r="F230" s="52"/>
    </row>
    <row r="231" spans="1:6" s="5" customFormat="1" ht="15.75">
      <c r="A231" s="10"/>
      <c r="B231" s="47"/>
      <c r="C231" s="112"/>
      <c r="D231" s="112"/>
      <c r="E231" s="48"/>
      <c r="F231" s="49"/>
    </row>
    <row r="232" spans="1:6" s="2" customFormat="1" ht="16.5">
      <c r="A232" s="180"/>
      <c r="B232" s="104" t="s">
        <v>315</v>
      </c>
      <c r="C232" s="158"/>
      <c r="D232" s="114"/>
      <c r="E232" s="105"/>
      <c r="F232" s="106"/>
    </row>
    <row r="233" spans="1:6" s="5" customFormat="1" ht="15.75">
      <c r="A233" s="171"/>
      <c r="B233" s="58"/>
      <c r="C233" s="144"/>
      <c r="D233" s="144"/>
      <c r="E233" s="56"/>
      <c r="F233" s="57"/>
    </row>
    <row r="234" spans="1:6" s="5" customFormat="1" ht="12.75">
      <c r="A234" s="10"/>
      <c r="B234" s="60"/>
      <c r="C234" s="133"/>
      <c r="D234" s="134"/>
      <c r="E234" s="45"/>
      <c r="F234" s="59"/>
    </row>
    <row r="235" spans="1:6" s="22" customFormat="1" ht="16.5">
      <c r="A235" s="191" t="s">
        <v>265</v>
      </c>
      <c r="B235" s="101" t="s">
        <v>11</v>
      </c>
      <c r="C235" s="192"/>
      <c r="D235" s="193"/>
      <c r="E235" s="194"/>
      <c r="F235" s="197"/>
    </row>
    <row r="236" spans="1:6" s="22" customFormat="1" ht="16.5">
      <c r="A236" s="9"/>
      <c r="B236" s="71" t="s">
        <v>136</v>
      </c>
      <c r="C236" s="152"/>
      <c r="D236" s="151"/>
      <c r="E236" s="70"/>
      <c r="F236" s="69"/>
    </row>
    <row r="237" spans="1:6" s="12" customFormat="1" ht="165.75">
      <c r="A237" s="18" t="s">
        <v>163</v>
      </c>
      <c r="B237" s="72" t="s">
        <v>8</v>
      </c>
      <c r="C237" s="153"/>
      <c r="D237" s="112"/>
      <c r="E237" s="48"/>
      <c r="F237" s="52"/>
    </row>
    <row r="238" spans="1:6" s="12" customFormat="1" ht="102">
      <c r="A238" s="18"/>
      <c r="B238" s="72" t="s">
        <v>13</v>
      </c>
      <c r="C238" s="153"/>
      <c r="D238" s="112"/>
      <c r="E238" s="48"/>
      <c r="F238" s="52"/>
    </row>
    <row r="239" spans="1:6" s="12" customFormat="1" ht="51">
      <c r="A239" s="18"/>
      <c r="B239" s="72" t="s">
        <v>7</v>
      </c>
      <c r="C239" s="153" t="s">
        <v>81</v>
      </c>
      <c r="D239" s="112">
        <v>1</v>
      </c>
      <c r="E239" s="48"/>
      <c r="F239" s="52"/>
    </row>
    <row r="240" spans="1:6" s="12" customFormat="1" ht="12.75">
      <c r="A240" s="18" t="s">
        <v>174</v>
      </c>
      <c r="B240" s="73" t="s">
        <v>82</v>
      </c>
      <c r="C240" s="153" t="s">
        <v>31</v>
      </c>
      <c r="D240" s="112">
        <v>4</v>
      </c>
      <c r="E240" s="48"/>
      <c r="F240" s="52"/>
    </row>
    <row r="241" spans="1:6" s="14" customFormat="1" ht="15">
      <c r="A241" s="18" t="s">
        <v>175</v>
      </c>
      <c r="B241" s="73" t="s">
        <v>83</v>
      </c>
      <c r="C241" s="153" t="s">
        <v>81</v>
      </c>
      <c r="D241" s="112">
        <v>1</v>
      </c>
      <c r="E241" s="48"/>
      <c r="F241" s="52"/>
    </row>
    <row r="242" spans="1:6" s="14" customFormat="1" ht="51">
      <c r="A242" s="18" t="s">
        <v>176</v>
      </c>
      <c r="B242" s="72" t="s">
        <v>84</v>
      </c>
      <c r="C242" s="153" t="s">
        <v>31</v>
      </c>
      <c r="D242" s="112">
        <v>2</v>
      </c>
      <c r="E242" s="48"/>
      <c r="F242" s="52"/>
    </row>
    <row r="243" spans="1:6" s="14" customFormat="1" ht="63.75">
      <c r="A243" s="18" t="s">
        <v>177</v>
      </c>
      <c r="B243" s="72" t="s">
        <v>85</v>
      </c>
      <c r="C243" s="153" t="s">
        <v>81</v>
      </c>
      <c r="D243" s="112">
        <v>3</v>
      </c>
      <c r="E243" s="48"/>
      <c r="F243" s="52"/>
    </row>
    <row r="244" spans="1:6" s="14" customFormat="1" ht="38.25">
      <c r="A244" s="18" t="s">
        <v>137</v>
      </c>
      <c r="B244" s="72" t="s">
        <v>86</v>
      </c>
      <c r="C244" s="153" t="s">
        <v>81</v>
      </c>
      <c r="D244" s="112">
        <v>8</v>
      </c>
      <c r="E244" s="48"/>
      <c r="F244" s="52"/>
    </row>
    <row r="245" spans="1:6" s="14" customFormat="1" ht="63.75">
      <c r="A245" s="18" t="s">
        <v>138</v>
      </c>
      <c r="B245" s="72" t="s">
        <v>87</v>
      </c>
      <c r="C245" s="153" t="s">
        <v>81</v>
      </c>
      <c r="D245" s="112">
        <v>10</v>
      </c>
      <c r="E245" s="48"/>
      <c r="F245" s="52"/>
    </row>
    <row r="246" spans="1:6" s="14" customFormat="1" ht="51">
      <c r="A246" s="18" t="s">
        <v>139</v>
      </c>
      <c r="B246" s="72" t="s">
        <v>88</v>
      </c>
      <c r="C246" s="153" t="s">
        <v>81</v>
      </c>
      <c r="D246" s="112">
        <v>4</v>
      </c>
      <c r="E246" s="48"/>
      <c r="F246" s="52"/>
    </row>
    <row r="247" spans="1:6" s="12" customFormat="1" ht="25.5">
      <c r="A247" s="18" t="s">
        <v>140</v>
      </c>
      <c r="B247" s="72" t="s">
        <v>9</v>
      </c>
      <c r="C247" s="153" t="s">
        <v>31</v>
      </c>
      <c r="D247" s="112">
        <v>3</v>
      </c>
      <c r="E247" s="48"/>
      <c r="F247" s="52"/>
    </row>
    <row r="248" spans="1:6" s="14" customFormat="1" ht="15">
      <c r="A248" s="18" t="s">
        <v>141</v>
      </c>
      <c r="B248" s="72" t="s">
        <v>89</v>
      </c>
      <c r="C248" s="153" t="s">
        <v>31</v>
      </c>
      <c r="D248" s="112">
        <v>1</v>
      </c>
      <c r="E248" s="48"/>
      <c r="F248" s="52"/>
    </row>
    <row r="249" spans="1:6" s="14" customFormat="1" ht="38.25">
      <c r="A249" s="18" t="s">
        <v>142</v>
      </c>
      <c r="B249" s="72" t="s">
        <v>90</v>
      </c>
      <c r="C249" s="153" t="s">
        <v>31</v>
      </c>
      <c r="D249" s="112">
        <v>14</v>
      </c>
      <c r="E249" s="48"/>
      <c r="F249" s="52"/>
    </row>
    <row r="250" spans="1:6" s="14" customFormat="1" ht="38.25">
      <c r="A250" s="18" t="s">
        <v>143</v>
      </c>
      <c r="B250" s="72" t="s">
        <v>91</v>
      </c>
      <c r="C250" s="153" t="s">
        <v>31</v>
      </c>
      <c r="D250" s="112">
        <v>6</v>
      </c>
      <c r="E250" s="48"/>
      <c r="F250" s="52"/>
    </row>
    <row r="251" spans="1:6" s="14" customFormat="1" ht="38.25">
      <c r="A251" s="18" t="s">
        <v>144</v>
      </c>
      <c r="B251" s="72" t="s">
        <v>92</v>
      </c>
      <c r="C251" s="153" t="s">
        <v>31</v>
      </c>
      <c r="D251" s="112">
        <v>2</v>
      </c>
      <c r="E251" s="48"/>
      <c r="F251" s="52"/>
    </row>
    <row r="252" spans="1:6" s="14" customFormat="1" ht="25.5">
      <c r="A252" s="18" t="s">
        <v>145</v>
      </c>
      <c r="B252" s="72" t="s">
        <v>93</v>
      </c>
      <c r="C252" s="153" t="s">
        <v>31</v>
      </c>
      <c r="D252" s="112">
        <v>6</v>
      </c>
      <c r="E252" s="48"/>
      <c r="F252" s="52"/>
    </row>
    <row r="253" spans="1:6" s="14" customFormat="1" ht="25.5">
      <c r="A253" s="18" t="s">
        <v>146</v>
      </c>
      <c r="B253" s="72" t="s">
        <v>94</v>
      </c>
      <c r="C253" s="153" t="s">
        <v>31</v>
      </c>
      <c r="D253" s="112">
        <v>1</v>
      </c>
      <c r="E253" s="48"/>
      <c r="F253" s="52"/>
    </row>
    <row r="254" spans="1:6" s="14" customFormat="1" ht="40.5">
      <c r="A254" s="18" t="s">
        <v>147</v>
      </c>
      <c r="B254" s="72" t="s">
        <v>131</v>
      </c>
      <c r="C254" s="153" t="s">
        <v>31</v>
      </c>
      <c r="D254" s="112">
        <v>4</v>
      </c>
      <c r="E254" s="48"/>
      <c r="F254" s="52"/>
    </row>
    <row r="255" spans="1:6" s="16" customFormat="1" ht="38.25">
      <c r="A255" s="19" t="s">
        <v>148</v>
      </c>
      <c r="B255" s="72" t="s">
        <v>19</v>
      </c>
      <c r="C255" s="112" t="s">
        <v>95</v>
      </c>
      <c r="D255" s="153">
        <v>110</v>
      </c>
      <c r="E255" s="48"/>
      <c r="F255" s="52"/>
    </row>
    <row r="256" spans="1:6" s="16" customFormat="1" ht="38.25">
      <c r="A256" s="19" t="s">
        <v>149</v>
      </c>
      <c r="B256" s="72" t="s">
        <v>96</v>
      </c>
      <c r="C256" s="112"/>
      <c r="D256" s="112"/>
      <c r="E256" s="31"/>
      <c r="F256" s="52"/>
    </row>
    <row r="257" spans="1:6" s="13" customFormat="1" ht="15">
      <c r="A257" s="8" t="s">
        <v>126</v>
      </c>
      <c r="B257" s="74" t="s">
        <v>132</v>
      </c>
      <c r="C257" s="112" t="s">
        <v>95</v>
      </c>
      <c r="D257" s="153">
        <v>65</v>
      </c>
      <c r="E257" s="48"/>
      <c r="F257" s="52"/>
    </row>
    <row r="258" spans="1:6" s="13" customFormat="1" ht="15">
      <c r="A258" s="8" t="s">
        <v>127</v>
      </c>
      <c r="B258" s="74" t="s">
        <v>133</v>
      </c>
      <c r="C258" s="112" t="s">
        <v>95</v>
      </c>
      <c r="D258" s="153">
        <v>1200</v>
      </c>
      <c r="E258" s="48"/>
      <c r="F258" s="52"/>
    </row>
    <row r="259" spans="1:6" s="13" customFormat="1" ht="15">
      <c r="A259" s="8" t="s">
        <v>128</v>
      </c>
      <c r="B259" s="74" t="s">
        <v>134</v>
      </c>
      <c r="C259" s="112" t="s">
        <v>95</v>
      </c>
      <c r="D259" s="153">
        <v>30</v>
      </c>
      <c r="E259" s="48"/>
      <c r="F259" s="52"/>
    </row>
    <row r="260" spans="1:6" s="13" customFormat="1" ht="15">
      <c r="A260" s="8" t="s">
        <v>129</v>
      </c>
      <c r="B260" s="74" t="s">
        <v>135</v>
      </c>
      <c r="C260" s="112" t="s">
        <v>95</v>
      </c>
      <c r="D260" s="153">
        <v>40</v>
      </c>
      <c r="E260" s="48"/>
      <c r="F260" s="52"/>
    </row>
    <row r="261" spans="1:6" s="5" customFormat="1" ht="25.5">
      <c r="A261" s="18" t="s">
        <v>150</v>
      </c>
      <c r="B261" s="72" t="s">
        <v>97</v>
      </c>
      <c r="C261" s="153" t="s">
        <v>81</v>
      </c>
      <c r="D261" s="112">
        <v>15</v>
      </c>
      <c r="E261" s="48"/>
      <c r="F261" s="52"/>
    </row>
    <row r="262" spans="1:6" s="21" customFormat="1" ht="38.25">
      <c r="A262" s="20" t="s">
        <v>151</v>
      </c>
      <c r="B262" s="75" t="s">
        <v>10</v>
      </c>
      <c r="C262" s="153" t="s">
        <v>95</v>
      </c>
      <c r="D262" s="112">
        <v>10</v>
      </c>
      <c r="E262" s="48"/>
      <c r="F262" s="52"/>
    </row>
    <row r="263" spans="1:6" s="21" customFormat="1" ht="25.5">
      <c r="A263" s="20" t="s">
        <v>152</v>
      </c>
      <c r="B263" s="76" t="s">
        <v>98</v>
      </c>
      <c r="C263" s="162" t="s">
        <v>81</v>
      </c>
      <c r="D263" s="112">
        <v>1</v>
      </c>
      <c r="E263" s="48"/>
      <c r="F263" s="52"/>
    </row>
    <row r="264" spans="1:6" s="13" customFormat="1" ht="15.75">
      <c r="A264" s="17"/>
      <c r="B264" s="77"/>
      <c r="C264" s="163"/>
      <c r="D264" s="154"/>
      <c r="E264" s="78"/>
      <c r="F264" s="79"/>
    </row>
    <row r="265" spans="1:6" s="13" customFormat="1" ht="15.75">
      <c r="A265" s="17"/>
      <c r="B265" s="77"/>
      <c r="C265" s="163"/>
      <c r="D265" s="154"/>
      <c r="E265" s="78"/>
      <c r="F265" s="79"/>
    </row>
    <row r="266" spans="1:6" s="13" customFormat="1" ht="19.5" customHeight="1">
      <c r="A266" s="180"/>
      <c r="B266" s="104" t="s">
        <v>317</v>
      </c>
      <c r="C266" s="158"/>
      <c r="D266" s="114"/>
      <c r="E266" s="105"/>
      <c r="F266" s="106"/>
    </row>
    <row r="267" spans="1:6" s="13" customFormat="1" ht="17.25" customHeight="1">
      <c r="A267" s="15"/>
      <c r="B267" s="80"/>
      <c r="C267" s="155"/>
      <c r="D267" s="155"/>
      <c r="E267" s="82"/>
      <c r="F267" s="83"/>
    </row>
    <row r="268" spans="1:6" s="5" customFormat="1" ht="15.75">
      <c r="A268" s="100" t="s">
        <v>73</v>
      </c>
      <c r="B268" s="189" t="s">
        <v>74</v>
      </c>
      <c r="C268" s="190"/>
      <c r="D268" s="190"/>
      <c r="E268" s="102"/>
      <c r="F268" s="103"/>
    </row>
    <row r="269" spans="1:6" s="5" customFormat="1" ht="12.75">
      <c r="A269" s="10"/>
      <c r="B269" s="60"/>
      <c r="C269" s="133"/>
      <c r="D269" s="133"/>
      <c r="E269" s="45"/>
      <c r="F269" s="59"/>
    </row>
    <row r="270" spans="1:6" s="5" customFormat="1" ht="12.75">
      <c r="A270" s="8" t="s">
        <v>32</v>
      </c>
      <c r="B270" s="51" t="s">
        <v>72</v>
      </c>
      <c r="C270" s="133"/>
      <c r="D270" s="146"/>
      <c r="E270" s="45"/>
      <c r="F270" s="59"/>
    </row>
    <row r="271" spans="1:6" s="5" customFormat="1" ht="12.75">
      <c r="A271" s="8" t="s">
        <v>122</v>
      </c>
      <c r="B271" s="61" t="s">
        <v>75</v>
      </c>
      <c r="C271" s="133" t="s">
        <v>31</v>
      </c>
      <c r="D271" s="146">
        <v>1</v>
      </c>
      <c r="E271" s="45"/>
      <c r="F271" s="52"/>
    </row>
    <row r="272" spans="1:6" s="5" customFormat="1" ht="12.75">
      <c r="A272" s="8" t="s">
        <v>123</v>
      </c>
      <c r="B272" s="61" t="s">
        <v>153</v>
      </c>
      <c r="C272" s="133" t="s">
        <v>31</v>
      </c>
      <c r="D272" s="146">
        <v>1</v>
      </c>
      <c r="E272" s="45"/>
      <c r="F272" s="52"/>
    </row>
    <row r="273" spans="1:6" s="5" customFormat="1" ht="12.75">
      <c r="A273" s="8" t="s">
        <v>124</v>
      </c>
      <c r="B273" s="61" t="s">
        <v>76</v>
      </c>
      <c r="C273" s="133" t="s">
        <v>31</v>
      </c>
      <c r="D273" s="146">
        <v>1</v>
      </c>
      <c r="E273" s="45"/>
      <c r="F273" s="52"/>
    </row>
    <row r="274" spans="1:6" s="5" customFormat="1" ht="12.75">
      <c r="A274" s="8" t="s">
        <v>125</v>
      </c>
      <c r="B274" s="61" t="s">
        <v>77</v>
      </c>
      <c r="C274" s="133" t="s">
        <v>31</v>
      </c>
      <c r="D274" s="146">
        <v>1</v>
      </c>
      <c r="E274" s="45"/>
      <c r="F274" s="52"/>
    </row>
    <row r="275" spans="1:6" s="5" customFormat="1" ht="12.75">
      <c r="A275" s="8" t="s">
        <v>0</v>
      </c>
      <c r="B275" s="61" t="s">
        <v>78</v>
      </c>
      <c r="C275" s="133" t="s">
        <v>31</v>
      </c>
      <c r="D275" s="146">
        <v>2</v>
      </c>
      <c r="E275" s="45"/>
      <c r="F275" s="52"/>
    </row>
    <row r="276" spans="1:6" s="5" customFormat="1" ht="38.25">
      <c r="A276" s="8" t="s">
        <v>33</v>
      </c>
      <c r="B276" s="51" t="s">
        <v>269</v>
      </c>
      <c r="C276" s="133"/>
      <c r="D276" s="134"/>
      <c r="E276" s="45"/>
      <c r="F276" s="52"/>
    </row>
    <row r="277" spans="1:6" s="5" customFormat="1" ht="12.75">
      <c r="A277" s="8"/>
      <c r="B277" s="51" t="s">
        <v>1</v>
      </c>
      <c r="C277" s="133"/>
      <c r="D277" s="134"/>
      <c r="E277" s="45"/>
      <c r="F277" s="52"/>
    </row>
    <row r="278" spans="1:6" s="5" customFormat="1" ht="12.75">
      <c r="A278" s="8"/>
      <c r="B278" s="51" t="s">
        <v>2</v>
      </c>
      <c r="C278" s="133"/>
      <c r="D278" s="134"/>
      <c r="E278" s="45"/>
      <c r="F278" s="52"/>
    </row>
    <row r="279" spans="1:6" s="5" customFormat="1" ht="12.75">
      <c r="A279" s="8"/>
      <c r="B279" s="51" t="s">
        <v>3</v>
      </c>
      <c r="C279" s="133"/>
      <c r="D279" s="134"/>
      <c r="E279" s="45"/>
      <c r="F279" s="52"/>
    </row>
    <row r="280" spans="1:6" s="5" customFormat="1" ht="38.25">
      <c r="A280" s="8"/>
      <c r="B280" s="51" t="s">
        <v>4</v>
      </c>
      <c r="C280" s="133" t="s">
        <v>31</v>
      </c>
      <c r="D280" s="134">
        <v>1</v>
      </c>
      <c r="E280" s="45"/>
      <c r="F280" s="52"/>
    </row>
    <row r="281" spans="1:6" s="5" customFormat="1" ht="12.75">
      <c r="A281" s="10"/>
      <c r="B281" s="60"/>
      <c r="C281" s="133"/>
      <c r="D281" s="145"/>
      <c r="E281" s="45"/>
      <c r="F281" s="59"/>
    </row>
    <row r="282" spans="1:6" s="2" customFormat="1" ht="16.5">
      <c r="A282" s="180"/>
      <c r="B282" s="104" t="s">
        <v>318</v>
      </c>
      <c r="C282" s="158"/>
      <c r="D282" s="114"/>
      <c r="E282" s="105"/>
      <c r="F282" s="106"/>
    </row>
    <row r="283" spans="1:6" s="5" customFormat="1" ht="15.75">
      <c r="A283" s="141"/>
      <c r="B283" s="47"/>
      <c r="C283" s="112"/>
      <c r="D283" s="112"/>
      <c r="E283" s="45"/>
      <c r="F283" s="50"/>
    </row>
    <row r="284" spans="1:6" s="5" customFormat="1" ht="18">
      <c r="A284" s="165"/>
      <c r="B284" s="196" t="s">
        <v>296</v>
      </c>
      <c r="C284" s="140"/>
      <c r="D284" s="140"/>
      <c r="E284" s="45"/>
      <c r="F284" s="59"/>
    </row>
    <row r="285" spans="1:6" s="5" customFormat="1" ht="18">
      <c r="A285" s="10"/>
      <c r="B285" s="63"/>
      <c r="C285" s="147"/>
      <c r="D285" s="147"/>
      <c r="E285" s="45"/>
      <c r="F285" s="59"/>
    </row>
    <row r="286" spans="1:6" s="2" customFormat="1" ht="16.5">
      <c r="A286" s="11" t="s">
        <v>38</v>
      </c>
      <c r="B286" s="64" t="str">
        <f>B7</f>
        <v>ZIDARSKI RADOVI</v>
      </c>
      <c r="C286" s="148"/>
      <c r="D286" s="148"/>
      <c r="E286" s="65"/>
      <c r="F286" s="66"/>
    </row>
    <row r="287" spans="1:6" s="2" customFormat="1" ht="16.5">
      <c r="A287" s="11" t="s">
        <v>39</v>
      </c>
      <c r="B287" s="64" t="str">
        <f>B70</f>
        <v>FASADERSKI RADOVI</v>
      </c>
      <c r="C287" s="148"/>
      <c r="D287" s="148"/>
      <c r="E287" s="65"/>
      <c r="F287" s="66"/>
    </row>
    <row r="288" spans="1:6" s="2" customFormat="1" ht="16.5">
      <c r="A288" s="11" t="s">
        <v>63</v>
      </c>
      <c r="B288" s="64" t="str">
        <f>B84</f>
        <v>IZOLATERSKI RADOVI</v>
      </c>
      <c r="C288" s="148"/>
      <c r="D288" s="148"/>
      <c r="E288" s="65"/>
      <c r="F288" s="66"/>
    </row>
    <row r="289" spans="1:6" s="2" customFormat="1" ht="16.5">
      <c r="A289" s="11" t="s">
        <v>254</v>
      </c>
      <c r="B289" s="64" t="str">
        <f>B125</f>
        <v>KERAMIČARSKI RADOVI</v>
      </c>
      <c r="C289" s="148"/>
      <c r="D289" s="148"/>
      <c r="E289" s="65"/>
      <c r="F289" s="66"/>
    </row>
    <row r="290" spans="1:6" s="2" customFormat="1" ht="16.5">
      <c r="A290" s="11" t="s">
        <v>294</v>
      </c>
      <c r="B290" s="64" t="str">
        <f>B170</f>
        <v>KAMENOREZAČKI RADOVI</v>
      </c>
      <c r="C290" s="148"/>
      <c r="D290" s="148"/>
      <c r="E290" s="65"/>
      <c r="F290" s="66"/>
    </row>
    <row r="291" spans="1:6" s="2" customFormat="1" ht="16.5">
      <c r="A291" s="11" t="s">
        <v>260</v>
      </c>
      <c r="B291" s="64" t="str">
        <f>B194</f>
        <v>ALUMINIJSKI RADOVI</v>
      </c>
      <c r="C291" s="148"/>
      <c r="D291" s="148"/>
      <c r="E291" s="65"/>
      <c r="F291" s="66"/>
    </row>
    <row r="292" spans="1:6" s="2" customFormat="1" ht="16.5">
      <c r="A292" s="11" t="s">
        <v>264</v>
      </c>
      <c r="B292" s="64" t="str">
        <f>B203</f>
        <v>BOJADISARSKI RADOVI</v>
      </c>
      <c r="C292" s="148"/>
      <c r="D292" s="148"/>
      <c r="E292" s="65"/>
      <c r="F292" s="66"/>
    </row>
    <row r="293" spans="1:6" s="2" customFormat="1" ht="16.5">
      <c r="A293" s="11" t="s">
        <v>265</v>
      </c>
      <c r="B293" s="64" t="str">
        <f>B235</f>
        <v>ELEKTROINSTALACIJSKI RADOVI</v>
      </c>
      <c r="C293" s="148"/>
      <c r="D293" s="148"/>
      <c r="E293" s="65"/>
      <c r="F293" s="66"/>
    </row>
    <row r="294" spans="1:6" s="2" customFormat="1" ht="16.5">
      <c r="A294" s="11" t="s">
        <v>73</v>
      </c>
      <c r="B294" s="64" t="str">
        <f>B268</f>
        <v>OSTALI RADOVI</v>
      </c>
      <c r="C294" s="148"/>
      <c r="D294" s="148"/>
      <c r="E294" s="65"/>
      <c r="F294" s="66"/>
    </row>
    <row r="295" spans="1:6" s="2" customFormat="1" ht="16.5">
      <c r="A295" s="142"/>
      <c r="B295" s="64"/>
      <c r="C295" s="161"/>
      <c r="D295" s="149"/>
      <c r="E295" s="67"/>
      <c r="F295" s="68"/>
    </row>
    <row r="296" spans="1:6" s="2" customFormat="1" ht="16.5">
      <c r="A296" s="143" t="s">
        <v>18</v>
      </c>
      <c r="B296" s="240" t="s">
        <v>295</v>
      </c>
      <c r="C296" s="240"/>
      <c r="D296" s="150"/>
      <c r="E296" s="105"/>
      <c r="F296" s="106"/>
    </row>
    <row r="298" spans="1:6" s="116" customFormat="1" ht="22.5" customHeight="1">
      <c r="A298" s="195"/>
      <c r="B298" s="198" t="s">
        <v>5</v>
      </c>
      <c r="C298" s="30"/>
      <c r="D298" s="23"/>
      <c r="E298" s="24"/>
      <c r="F298" s="24"/>
    </row>
    <row r="299" spans="1:6" s="116" customFormat="1" ht="13.5" customHeight="1">
      <c r="A299" s="195"/>
      <c r="B299" s="176"/>
      <c r="C299" s="174"/>
      <c r="D299" s="23"/>
      <c r="E299" s="175"/>
      <c r="F299" s="175"/>
    </row>
    <row r="300" spans="1:6" s="116" customFormat="1" ht="17.25" customHeight="1">
      <c r="A300" s="121"/>
      <c r="B300" s="44" t="s">
        <v>169</v>
      </c>
      <c r="C300" s="121"/>
      <c r="D300" s="199"/>
      <c r="E300" s="200"/>
      <c r="F300" s="200"/>
    </row>
    <row r="301" spans="1:6" s="116" customFormat="1" ht="13.5" customHeight="1">
      <c r="A301" s="195"/>
      <c r="B301" s="176"/>
      <c r="C301" s="174"/>
      <c r="D301" s="23"/>
      <c r="E301" s="175"/>
      <c r="F301" s="175"/>
    </row>
    <row r="302" spans="1:6" s="201" customFormat="1" ht="13.5" customHeight="1">
      <c r="A302" s="208"/>
      <c r="B302" s="209" t="s">
        <v>6</v>
      </c>
      <c r="C302" s="210" t="s">
        <v>253</v>
      </c>
      <c r="D302" s="211"/>
      <c r="E302" s="212"/>
      <c r="F302" s="212"/>
    </row>
    <row r="303" spans="1:6" s="201" customFormat="1" ht="13.5" customHeight="1">
      <c r="A303" s="202"/>
      <c r="B303" s="128"/>
      <c r="C303" s="84"/>
      <c r="D303" s="203"/>
      <c r="E303" s="204"/>
      <c r="F303" s="204"/>
    </row>
    <row r="304" spans="1:6" s="201" customFormat="1" ht="13.5" customHeight="1">
      <c r="A304" s="202"/>
      <c r="B304" s="205" t="s">
        <v>249</v>
      </c>
      <c r="C304" s="206" t="s">
        <v>253</v>
      </c>
      <c r="D304" s="203"/>
      <c r="E304" s="207"/>
      <c r="F304" s="207"/>
    </row>
    <row r="305" spans="1:6" s="201" customFormat="1" ht="13.5" customHeight="1">
      <c r="A305" s="202"/>
      <c r="B305" s="128"/>
      <c r="C305" s="84"/>
      <c r="D305" s="203"/>
      <c r="E305" s="204"/>
      <c r="F305" s="204"/>
    </row>
    <row r="306" spans="1:6" s="201" customFormat="1" ht="13.5" customHeight="1">
      <c r="A306" s="208"/>
      <c r="B306" s="209" t="s">
        <v>250</v>
      </c>
      <c r="C306" s="210" t="s">
        <v>253</v>
      </c>
      <c r="D306" s="211"/>
      <c r="E306" s="212"/>
      <c r="F306" s="212"/>
    </row>
    <row r="307" spans="1:6" s="116" customFormat="1" ht="16.5">
      <c r="A307" s="186"/>
      <c r="B307" s="120"/>
      <c r="C307" s="121"/>
      <c r="D307" s="23"/>
      <c r="E307" s="24"/>
      <c r="F307" s="24"/>
    </row>
    <row r="308" spans="1:6" s="116" customFormat="1" ht="16.5">
      <c r="A308" s="181"/>
      <c r="B308" s="122" t="s">
        <v>251</v>
      </c>
      <c r="C308" s="84"/>
      <c r="D308" s="85"/>
      <c r="E308" s="89" t="s">
        <v>252</v>
      </c>
      <c r="F308" s="39"/>
    </row>
    <row r="309" spans="1:6" s="116" customFormat="1" ht="15" customHeight="1">
      <c r="A309" s="181"/>
      <c r="B309" s="87"/>
      <c r="C309" s="164"/>
      <c r="D309" s="85"/>
      <c r="E309" s="39"/>
      <c r="F309" s="39"/>
    </row>
    <row r="310" spans="1:6" s="116" customFormat="1" ht="16.5">
      <c r="A310" s="181"/>
      <c r="B310" s="87"/>
      <c r="C310" s="84"/>
      <c r="D310" s="85"/>
      <c r="E310" s="39"/>
      <c r="F310" s="39"/>
    </row>
    <row r="311" spans="1:6" s="25" customFormat="1" ht="16.5">
      <c r="A311" s="181"/>
      <c r="B311" s="123"/>
      <c r="C311" s="84"/>
      <c r="D311" s="125"/>
      <c r="E311" s="126"/>
      <c r="F311" s="127"/>
    </row>
    <row r="315" ht="72" customHeight="1"/>
  </sheetData>
  <sheetProtection/>
  <mergeCells count="16">
    <mergeCell ref="B1:E1"/>
    <mergeCell ref="B86:F86"/>
    <mergeCell ref="B87:F87"/>
    <mergeCell ref="B92:F92"/>
    <mergeCell ref="B100:F100"/>
    <mergeCell ref="B104:F104"/>
    <mergeCell ref="B93:F93"/>
    <mergeCell ref="B94:F94"/>
    <mergeCell ref="B96:F96"/>
    <mergeCell ref="B97:F97"/>
    <mergeCell ref="B107:F107"/>
    <mergeCell ref="B108:F108"/>
    <mergeCell ref="B109:F109"/>
    <mergeCell ref="B98:F98"/>
    <mergeCell ref="B99:F99"/>
    <mergeCell ref="B296:C296"/>
  </mergeCells>
  <printOptions/>
  <pageMargins left="0.3937007874015748" right="0" top="0.5905511811023623" bottom="0.7874015748031497" header="0.2755905511811024" footer="0.2755905511811024"/>
  <pageSetup fitToHeight="0" horizontalDpi="600" verticalDpi="600" orientation="portrait" paperSize="9" scale="95" r:id="rId1"/>
  <headerFooter>
    <oddHeader xml:space="preserve">&amp;R&amp;8GRAĐEVINA: Mrtvačnica 
OKLAJ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jaguar</dc:creator>
  <cp:keywords/>
  <dc:description/>
  <cp:lastModifiedBy>Senka</cp:lastModifiedBy>
  <cp:lastPrinted>2018-04-16T09:00:48Z</cp:lastPrinted>
  <dcterms:created xsi:type="dcterms:W3CDTF">2007-03-26T15:33:38Z</dcterms:created>
  <dcterms:modified xsi:type="dcterms:W3CDTF">2018-04-16T09:01:58Z</dcterms:modified>
  <cp:category/>
  <cp:version/>
  <cp:contentType/>
  <cp:contentStatus/>
</cp:coreProperties>
</file>